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ndrayan Nandi\GyroBiz\Broking\Trading &amp; Investment Tools\"/>
    </mc:Choice>
  </mc:AlternateContent>
  <xr:revisionPtr revIDLastSave="0" documentId="13_ncr:1_{BD686E02-F956-4A85-851F-B32CE60DF8BA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Intraday" sheetId="1" r:id="rId1"/>
    <sheet name="Delivery" sheetId="2" r:id="rId2"/>
  </sheets>
  <definedNames>
    <definedName name="_xlnm._FilterDatabase" localSheetId="1" hidden="1">Delivery!$A$1:$F$1</definedName>
    <definedName name="_xlnm._FilterDatabase" localSheetId="0" hidden="1">Intraday!$A$1:$L$229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F60" i="2"/>
  <c r="F59" i="2"/>
  <c r="F57" i="2"/>
  <c r="F56" i="2"/>
  <c r="F55" i="2"/>
  <c r="F54" i="2"/>
  <c r="F53" i="2"/>
  <c r="F52" i="2"/>
  <c r="F51" i="2"/>
  <c r="F50" i="2"/>
  <c r="F49" i="2"/>
  <c r="F48" i="2"/>
  <c r="F47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0" i="2"/>
  <c r="F28" i="2"/>
  <c r="F27" i="2"/>
  <c r="F26" i="2"/>
  <c r="F25" i="2"/>
  <c r="F24" i="2"/>
  <c r="F23" i="2"/>
  <c r="F22" i="2"/>
  <c r="F21" i="2"/>
  <c r="F20" i="2"/>
  <c r="F19" i="2"/>
  <c r="F17" i="2"/>
  <c r="F16" i="2"/>
  <c r="F15" i="2"/>
  <c r="F14" i="2"/>
  <c r="F12" i="2"/>
  <c r="F11" i="2"/>
  <c r="F10" i="2"/>
  <c r="F9" i="2"/>
  <c r="F8" i="2"/>
  <c r="F7" i="2"/>
  <c r="I3" i="2" s="1"/>
  <c r="F3" i="2"/>
  <c r="I2" i="2"/>
  <c r="F2" i="2"/>
  <c r="L229" i="1"/>
  <c r="H229" i="1"/>
  <c r="K229" i="1" s="1"/>
  <c r="J228" i="1"/>
  <c r="L228" i="1"/>
  <c r="H228" i="1"/>
  <c r="L227" i="1"/>
  <c r="J227" i="1"/>
  <c r="H227" i="1"/>
  <c r="L226" i="1"/>
  <c r="J226" i="1"/>
  <c r="H226" i="1"/>
  <c r="J225" i="1"/>
  <c r="L225" i="1"/>
  <c r="H225" i="1"/>
  <c r="L224" i="1"/>
  <c r="J224" i="1"/>
  <c r="H224" i="1"/>
  <c r="J223" i="1"/>
  <c r="L223" i="1"/>
  <c r="H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K129" i="1" s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O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1" i="1"/>
  <c r="L202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5" i="1"/>
  <c r="L166" i="1"/>
  <c r="L5" i="1"/>
  <c r="L4" i="1"/>
  <c r="L3" i="1"/>
  <c r="L2" i="1"/>
  <c r="L9" i="1"/>
  <c r="L8" i="1"/>
  <c r="L7" i="1"/>
  <c r="L6" i="1"/>
  <c r="L14" i="1"/>
  <c r="L13" i="1"/>
  <c r="L12" i="1"/>
  <c r="L11" i="1"/>
  <c r="L10" i="1"/>
  <c r="L17" i="1"/>
  <c r="L16" i="1"/>
  <c r="L15" i="1"/>
  <c r="L21" i="1"/>
  <c r="L20" i="1"/>
  <c r="L19" i="1"/>
  <c r="L18" i="1"/>
  <c r="L27" i="1"/>
  <c r="L26" i="1"/>
  <c r="L25" i="1"/>
  <c r="L24" i="1"/>
  <c r="L23" i="1"/>
  <c r="L22" i="1"/>
  <c r="L29" i="1"/>
  <c r="L28" i="1"/>
  <c r="L31" i="1"/>
  <c r="L30" i="1"/>
  <c r="L35" i="1"/>
  <c r="L34" i="1"/>
  <c r="L33" i="1"/>
  <c r="L32" i="1"/>
  <c r="L39" i="1"/>
  <c r="L38" i="1"/>
  <c r="L37" i="1"/>
  <c r="L36" i="1"/>
  <c r="L44" i="1"/>
  <c r="L43" i="1"/>
  <c r="L42" i="1"/>
  <c r="L41" i="1"/>
  <c r="L40" i="1"/>
  <c r="L47" i="1"/>
  <c r="L46" i="1"/>
  <c r="L45" i="1"/>
  <c r="L49" i="1"/>
  <c r="L48" i="1"/>
  <c r="L55" i="1"/>
  <c r="L54" i="1"/>
  <c r="L53" i="1"/>
  <c r="L52" i="1"/>
  <c r="L51" i="1"/>
  <c r="L50" i="1"/>
  <c r="L56" i="1"/>
  <c r="L58" i="1"/>
  <c r="L57" i="1"/>
  <c r="L60" i="1"/>
  <c r="L59" i="1"/>
  <c r="L61" i="1"/>
  <c r="L64" i="1"/>
  <c r="L63" i="1"/>
  <c r="L62" i="1"/>
  <c r="L69" i="1"/>
  <c r="L68" i="1"/>
  <c r="L67" i="1"/>
  <c r="L66" i="1"/>
  <c r="L65" i="1"/>
  <c r="L71" i="1"/>
  <c r="L70" i="1"/>
  <c r="L74" i="1"/>
  <c r="L73" i="1"/>
  <c r="L72" i="1"/>
  <c r="L78" i="1"/>
  <c r="L77" i="1"/>
  <c r="L76" i="1"/>
  <c r="L75" i="1"/>
  <c r="L82" i="1"/>
  <c r="L81" i="1"/>
  <c r="L80" i="1"/>
  <c r="L79" i="1"/>
  <c r="L86" i="1"/>
  <c r="L85" i="1"/>
  <c r="L84" i="1"/>
  <c r="L83" i="1"/>
  <c r="L90" i="1"/>
  <c r="L89" i="1"/>
  <c r="L88" i="1"/>
  <c r="L87" i="1"/>
  <c r="L96" i="1"/>
  <c r="L95" i="1"/>
  <c r="L94" i="1"/>
  <c r="L93" i="1"/>
  <c r="L92" i="1"/>
  <c r="L91" i="1"/>
  <c r="L99" i="1"/>
  <c r="L98" i="1"/>
  <c r="L97" i="1"/>
  <c r="L101" i="1"/>
  <c r="L100" i="1"/>
  <c r="L103" i="1"/>
  <c r="L102" i="1"/>
  <c r="L105" i="1"/>
  <c r="L104" i="1"/>
  <c r="L109" i="1"/>
  <c r="L108" i="1"/>
  <c r="L107" i="1"/>
  <c r="L106" i="1"/>
  <c r="L111" i="1"/>
  <c r="L110" i="1"/>
  <c r="L114" i="1"/>
  <c r="L113" i="1"/>
  <c r="L112" i="1"/>
  <c r="L115" i="1"/>
  <c r="L117" i="1"/>
  <c r="L116" i="1"/>
  <c r="L121" i="1"/>
  <c r="L120" i="1"/>
  <c r="L119" i="1"/>
  <c r="L118" i="1"/>
  <c r="L126" i="1"/>
  <c r="L125" i="1"/>
  <c r="L124" i="1"/>
  <c r="L123" i="1"/>
  <c r="L122" i="1"/>
  <c r="L128" i="1"/>
  <c r="L127" i="1"/>
  <c r="L130" i="1"/>
  <c r="L129" i="1"/>
  <c r="L135" i="1"/>
  <c r="L134" i="1"/>
  <c r="L133" i="1"/>
  <c r="L132" i="1"/>
  <c r="L131" i="1"/>
  <c r="L139" i="1"/>
  <c r="L138" i="1"/>
  <c r="L137" i="1"/>
  <c r="L136" i="1"/>
  <c r="L143" i="1"/>
  <c r="L142" i="1"/>
  <c r="L146" i="1"/>
  <c r="L145" i="1"/>
  <c r="L144" i="1"/>
  <c r="L150" i="1"/>
  <c r="L149" i="1"/>
  <c r="L148" i="1"/>
  <c r="L141" i="1"/>
  <c r="L140" i="1"/>
  <c r="L147" i="1"/>
  <c r="L154" i="1"/>
  <c r="L153" i="1"/>
  <c r="L152" i="1"/>
  <c r="L151" i="1"/>
  <c r="L164" i="1"/>
  <c r="L163" i="1"/>
  <c r="L162" i="1"/>
  <c r="L161" i="1"/>
  <c r="L160" i="1"/>
  <c r="L159" i="1"/>
  <c r="L158" i="1"/>
  <c r="L157" i="1"/>
  <c r="L156" i="1"/>
  <c r="L155" i="1"/>
  <c r="K49" i="1" l="1"/>
  <c r="K228" i="1"/>
  <c r="K9" i="1"/>
  <c r="K17" i="1"/>
  <c r="K25" i="1"/>
  <c r="K33" i="1"/>
  <c r="K41" i="1"/>
  <c r="K57" i="1"/>
  <c r="K73" i="1"/>
  <c r="K81" i="1"/>
  <c r="K89" i="1"/>
  <c r="K97" i="1"/>
  <c r="K105" i="1"/>
  <c r="K113" i="1"/>
  <c r="K137" i="1"/>
  <c r="K145" i="1"/>
  <c r="K153" i="1"/>
  <c r="K161" i="1"/>
  <c r="K177" i="1"/>
  <c r="K185" i="1"/>
  <c r="K201" i="1"/>
  <c r="K223" i="1"/>
  <c r="K3" i="1"/>
  <c r="K11" i="1"/>
  <c r="K19" i="1"/>
  <c r="K27" i="1"/>
  <c r="K35" i="1"/>
  <c r="K43" i="1"/>
  <c r="K59" i="1"/>
  <c r="K67" i="1"/>
  <c r="K91" i="1"/>
  <c r="K99" i="1"/>
  <c r="K123" i="1"/>
  <c r="K139" i="1"/>
  <c r="K155" i="1"/>
  <c r="K179" i="1"/>
  <c r="K187" i="1"/>
  <c r="K203" i="1"/>
  <c r="K211" i="1"/>
  <c r="K219" i="1"/>
  <c r="K224" i="1"/>
  <c r="K12" i="1"/>
  <c r="K20" i="1"/>
  <c r="K28" i="1"/>
  <c r="K36" i="1"/>
  <c r="K44" i="1"/>
  <c r="K68" i="1"/>
  <c r="K76" i="1"/>
  <c r="K84" i="1"/>
  <c r="K92" i="1"/>
  <c r="K100" i="1"/>
  <c r="K108" i="1"/>
  <c r="K124" i="1"/>
  <c r="K132" i="1"/>
  <c r="K156" i="1"/>
  <c r="K164" i="1"/>
  <c r="K172" i="1"/>
  <c r="K180" i="1"/>
  <c r="K188" i="1"/>
  <c r="K196" i="1"/>
  <c r="K204" i="1"/>
  <c r="K212" i="1"/>
  <c r="K220" i="1"/>
  <c r="K5" i="1"/>
  <c r="K13" i="1"/>
  <c r="K21" i="1"/>
  <c r="K29" i="1"/>
  <c r="K61" i="1"/>
  <c r="K77" i="1"/>
  <c r="K85" i="1"/>
  <c r="K93" i="1"/>
  <c r="K101" i="1"/>
  <c r="K109" i="1"/>
  <c r="K117" i="1"/>
  <c r="K125" i="1"/>
  <c r="K133" i="1"/>
  <c r="K157" i="1"/>
  <c r="K181" i="1"/>
  <c r="K205" i="1"/>
  <c r="K221" i="1"/>
  <c r="K225" i="1"/>
  <c r="K6" i="1"/>
  <c r="K14" i="1"/>
  <c r="K22" i="1"/>
  <c r="K30" i="1"/>
  <c r="K38" i="1"/>
  <c r="K62" i="1"/>
  <c r="K86" i="1"/>
  <c r="K94" i="1"/>
  <c r="K102" i="1"/>
  <c r="K110" i="1"/>
  <c r="K126" i="1"/>
  <c r="K134" i="1"/>
  <c r="K142" i="1"/>
  <c r="K166" i="1"/>
  <c r="K174" i="1"/>
  <c r="K182" i="1"/>
  <c r="K214" i="1"/>
  <c r="K222" i="1"/>
  <c r="K15" i="1"/>
  <c r="K39" i="1"/>
  <c r="K63" i="1"/>
  <c r="K71" i="1"/>
  <c r="K87" i="1"/>
  <c r="K95" i="1"/>
  <c r="K111" i="1"/>
  <c r="K119" i="1"/>
  <c r="K127" i="1"/>
  <c r="K135" i="1"/>
  <c r="K167" i="1"/>
  <c r="K175" i="1"/>
  <c r="K183" i="1"/>
  <c r="K191" i="1"/>
  <c r="K207" i="1"/>
  <c r="K8" i="1"/>
  <c r="K16" i="1"/>
  <c r="K24" i="1"/>
  <c r="K40" i="1"/>
  <c r="K48" i="1"/>
  <c r="K64" i="1"/>
  <c r="K88" i="1"/>
  <c r="K96" i="1"/>
  <c r="K104" i="1"/>
  <c r="K112" i="1"/>
  <c r="K120" i="1"/>
  <c r="K128" i="1"/>
  <c r="K136" i="1"/>
  <c r="K144" i="1"/>
  <c r="K152" i="1"/>
  <c r="K160" i="1"/>
  <c r="K168" i="1"/>
  <c r="K176" i="1"/>
  <c r="K184" i="1"/>
  <c r="K200" i="1"/>
  <c r="K208" i="1"/>
  <c r="K216" i="1"/>
  <c r="K65" i="1"/>
  <c r="K121" i="1"/>
  <c r="K169" i="1"/>
  <c r="K193" i="1"/>
  <c r="K209" i="1"/>
  <c r="K217" i="1"/>
  <c r="K2" i="1"/>
  <c r="K10" i="1"/>
  <c r="K18" i="1"/>
  <c r="K26" i="1"/>
  <c r="K34" i="1"/>
  <c r="K42" i="1"/>
  <c r="K50" i="1"/>
  <c r="K58" i="1"/>
  <c r="K66" i="1"/>
  <c r="K74" i="1"/>
  <c r="K82" i="1"/>
  <c r="K90" i="1"/>
  <c r="K98" i="1"/>
  <c r="K106" i="1"/>
  <c r="K114" i="1"/>
  <c r="K122" i="1"/>
  <c r="K130" i="1"/>
  <c r="K138" i="1"/>
  <c r="K146" i="1"/>
  <c r="K154" i="1"/>
  <c r="K162" i="1"/>
  <c r="K170" i="1"/>
  <c r="K178" i="1"/>
  <c r="K186" i="1"/>
  <c r="K194" i="1"/>
  <c r="K202" i="1"/>
  <c r="K210" i="1"/>
  <c r="K218" i="1"/>
  <c r="K227" i="1"/>
  <c r="K226" i="1"/>
  <c r="K51" i="1"/>
  <c r="K75" i="1"/>
  <c r="K83" i="1"/>
  <c r="K107" i="1"/>
  <c r="K115" i="1"/>
  <c r="K131" i="1"/>
  <c r="K147" i="1"/>
  <c r="K163" i="1"/>
  <c r="K171" i="1"/>
  <c r="K195" i="1"/>
  <c r="K4" i="1"/>
  <c r="K52" i="1"/>
  <c r="K60" i="1"/>
  <c r="K116" i="1"/>
  <c r="K140" i="1"/>
  <c r="K148" i="1"/>
  <c r="K37" i="1"/>
  <c r="K45" i="1"/>
  <c r="K53" i="1"/>
  <c r="K69" i="1"/>
  <c r="K141" i="1"/>
  <c r="K149" i="1"/>
  <c r="K165" i="1"/>
  <c r="K173" i="1"/>
  <c r="K189" i="1"/>
  <c r="K197" i="1"/>
  <c r="K213" i="1"/>
  <c r="K46" i="1"/>
  <c r="K78" i="1"/>
  <c r="K150" i="1"/>
  <c r="K158" i="1"/>
  <c r="K190" i="1"/>
  <c r="K206" i="1"/>
  <c r="K54" i="1"/>
  <c r="K70" i="1"/>
  <c r="K118" i="1"/>
  <c r="K198" i="1"/>
  <c r="K7" i="1"/>
  <c r="K23" i="1"/>
  <c r="K31" i="1"/>
  <c r="K47" i="1"/>
  <c r="K55" i="1"/>
  <c r="K79" i="1"/>
  <c r="K103" i="1"/>
  <c r="K143" i="1"/>
  <c r="K151" i="1"/>
  <c r="K159" i="1"/>
  <c r="K199" i="1"/>
  <c r="K215" i="1"/>
  <c r="K32" i="1"/>
  <c r="K56" i="1"/>
  <c r="K72" i="1"/>
  <c r="K80" i="1"/>
  <c r="K192" i="1"/>
  <c r="O4" i="1"/>
  <c r="O5" i="1"/>
</calcChain>
</file>

<file path=xl/sharedStrings.xml><?xml version="1.0" encoding="utf-8"?>
<sst xmlns="http://schemas.openxmlformats.org/spreadsheetml/2006/main" count="803" uniqueCount="88">
  <si>
    <t>Segment</t>
  </si>
  <si>
    <t>Script</t>
  </si>
  <si>
    <t>% Return</t>
  </si>
  <si>
    <t>Futures</t>
  </si>
  <si>
    <t>Banknifty</t>
  </si>
  <si>
    <t>Date</t>
  </si>
  <si>
    <t>Lot Size</t>
  </si>
  <si>
    <t>Options</t>
  </si>
  <si>
    <t>Nifty</t>
  </si>
  <si>
    <t>Strike</t>
  </si>
  <si>
    <t xml:space="preserve">Option </t>
  </si>
  <si>
    <t>PE</t>
  </si>
  <si>
    <t>NA</t>
  </si>
  <si>
    <t>CE</t>
  </si>
  <si>
    <t>ICICI Pru</t>
  </si>
  <si>
    <t>MidcapNifty</t>
  </si>
  <si>
    <t>Equity</t>
  </si>
  <si>
    <t>BOI</t>
  </si>
  <si>
    <t>EIL</t>
  </si>
  <si>
    <t>Mcdowell</t>
  </si>
  <si>
    <t>Glenmark</t>
  </si>
  <si>
    <t>Number of Trades</t>
  </si>
  <si>
    <t>Hit</t>
  </si>
  <si>
    <t>Miss</t>
  </si>
  <si>
    <t>P/L</t>
  </si>
  <si>
    <t>Buy Value</t>
  </si>
  <si>
    <t>Sell Value</t>
  </si>
  <si>
    <t>HUDCO</t>
  </si>
  <si>
    <t>Buy Price</t>
  </si>
  <si>
    <t>Sell Price</t>
  </si>
  <si>
    <t>Sell Date</t>
  </si>
  <si>
    <t>Buy Date</t>
  </si>
  <si>
    <t xml:space="preserve">Sell Price </t>
  </si>
  <si>
    <t>Profit/Loss</t>
  </si>
  <si>
    <t>ACC-EQ</t>
  </si>
  <si>
    <t>05/12/2023</t>
  </si>
  <si>
    <t>Total Trades</t>
  </si>
  <si>
    <t>ACCELYA-EQ</t>
  </si>
  <si>
    <t>AWHCL-EQ</t>
  </si>
  <si>
    <t>Hold</t>
  </si>
  <si>
    <t>ASAHIINDIA-EQ</t>
  </si>
  <si>
    <t>ASIANPAINT-EQ</t>
  </si>
  <si>
    <t>DMART-EQ</t>
  </si>
  <si>
    <t>BAJAJHLDNG-EQ</t>
  </si>
  <si>
    <t>BANKBARODA-EQ</t>
  </si>
  <si>
    <t>BHEL-EQ</t>
  </si>
  <si>
    <t>BSE-EQ</t>
  </si>
  <si>
    <t>CANBK-EQ</t>
  </si>
  <si>
    <t>CARERATING-EQ</t>
  </si>
  <si>
    <t>CENTRALBK-EQ</t>
  </si>
  <si>
    <t>COFORGE-EQ</t>
  </si>
  <si>
    <t>DCMSHRIRAM-EQ</t>
  </si>
  <si>
    <t>DIXON-EQ</t>
  </si>
  <si>
    <t>LALPATHLAB-EQ</t>
  </si>
  <si>
    <t>DREDGECORP-EQ</t>
  </si>
  <si>
    <t>ENGINERSIN-EQ</t>
  </si>
  <si>
    <t>FEDERALBNK-EQ</t>
  </si>
  <si>
    <t>GLENMARK-EQ</t>
  </si>
  <si>
    <t>GULFOILLUB-EQ</t>
  </si>
  <si>
    <t>HDFCAMC-EQ</t>
  </si>
  <si>
    <t>HDFCBANK-EQ</t>
  </si>
  <si>
    <t>HUDCO-EQ</t>
  </si>
  <si>
    <t>INDHOTEL-EQ</t>
  </si>
  <si>
    <t>INDIAN OVERSEAS BANK(Delivery)</t>
  </si>
  <si>
    <t>INFY-EQ</t>
  </si>
  <si>
    <t>JIOFIN-BE</t>
  </si>
  <si>
    <t>JUBLFOOD-EQ</t>
  </si>
  <si>
    <t>KPRMILL-EQ</t>
  </si>
  <si>
    <t>LT-EQ</t>
  </si>
  <si>
    <t>MPHASIS-EQ</t>
  </si>
  <si>
    <t>NEWGEN-EQ</t>
  </si>
  <si>
    <t>NAM-INDIA-EQ</t>
  </si>
  <si>
    <t>NMDC-EQ</t>
  </si>
  <si>
    <t>PETRONET-EQ</t>
  </si>
  <si>
    <t>RADICO-EQ</t>
  </si>
  <si>
    <t>RALLIS-EQ</t>
  </si>
  <si>
    <t>REDINGTON-EQ</t>
  </si>
  <si>
    <t>RELIANCE-EQ</t>
  </si>
  <si>
    <t>SOLARINDS-EQ</t>
  </si>
  <si>
    <t>SBIN-EQ</t>
  </si>
  <si>
    <t>SUNTV-EQ</t>
  </si>
  <si>
    <t>TCS-EQ</t>
  </si>
  <si>
    <t>TATACONSUM-EQ</t>
  </si>
  <si>
    <t>UBL-EQ</t>
  </si>
  <si>
    <t>MCDOWELL-N-EQ</t>
  </si>
  <si>
    <t>WABAG-EQ</t>
  </si>
  <si>
    <t>VOLTAS-EQ</t>
  </si>
  <si>
    <t>Average 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</si>
</sst>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10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left" vertical="top"/>
    </xf>
    <xf numFmtId="2" fontId="4" fillId="0" borderId="0" xfId="0" applyNumberFormat="1" applyFont="1" applyAlignment="1">
      <alignment horizontal="center" vertical="top" shrinkToFit="1"/>
    </xf>
    <xf numFmtId="0" fontId="0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top" shrinkToFit="1"/>
    </xf>
    <xf numFmtId="164" fontId="0" fillId="0" borderId="0" xfId="0" applyNumberFormat="1" applyFont="1" applyAlignment="1">
      <alignment horizontal="center"/>
    </xf>
    <xf numFmtId="9" fontId="1" fillId="3" borderId="0" xfId="1" applyFont="1" applyFill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229"/>
  <sheetViews>
    <sheetView workbookViewId="0">
      <pane ySplit="1" topLeftCell="A2" activePane="bottomLeft" state="frozen"/>
      <selection pane="bottomLeft" activeCell="L9" sqref="L9"/>
    </sheetView>
  </sheetViews>
  <sheetFormatPr defaultRowHeight="15" x14ac:dyDescent="0.25"/>
  <cols>
    <col min="1" max="1" width="12" style="6" customWidth="1"/>
    <col min="2" max="2" width="9.140625" style="1"/>
    <col min="3" max="3" width="11.5703125" style="1" customWidth="1"/>
    <col min="4" max="4" width="9.140625" style="8"/>
    <col min="5" max="6" width="9.140625" style="1"/>
    <col min="7" max="7" width="9.140625" style="8"/>
    <col min="8" max="8" width="13.28515625" style="8" customWidth="1"/>
    <col min="9" max="9" width="9.140625" style="8"/>
    <col min="10" max="10" width="14.42578125" style="8" bestFit="1" customWidth="1"/>
    <col min="11" max="11" width="9.140625" style="10"/>
    <col min="12" max="12" width="9.140625" style="2"/>
    <col min="13" max="13" width="9.140625" style="1"/>
    <col min="14" max="14" width="19.140625" style="1" bestFit="1" customWidth="1"/>
    <col min="15" max="15" width="10.7109375" style="8" bestFit="1" customWidth="1"/>
    <col min="16" max="16384" width="9.140625" style="1"/>
  </cols>
  <sheetData>
    <row r="1" spans="1:15" x14ac:dyDescent="0.25">
      <c r="A1" s="5" t="s">
        <v>5</v>
      </c>
      <c r="B1" s="3" t="s">
        <v>0</v>
      </c>
      <c r="C1" s="3" t="s">
        <v>1</v>
      </c>
      <c r="D1" s="7" t="s">
        <v>9</v>
      </c>
      <c r="E1" s="3" t="s">
        <v>10</v>
      </c>
      <c r="F1" s="3" t="s">
        <v>6</v>
      </c>
      <c r="G1" s="7" t="s">
        <v>28</v>
      </c>
      <c r="H1" s="7" t="s">
        <v>25</v>
      </c>
      <c r="I1" s="7" t="s">
        <v>29</v>
      </c>
      <c r="J1" s="7" t="s">
        <v>26</v>
      </c>
      <c r="K1" s="9" t="s">
        <v>24</v>
      </c>
      <c r="L1" s="4" t="s">
        <v>2</v>
      </c>
    </row>
    <row r="2" spans="1:15" x14ac:dyDescent="0.25">
      <c r="A2" s="6">
        <v>45292</v>
      </c>
      <c r="B2" s="1" t="s">
        <v>7</v>
      </c>
      <c r="C2" s="1" t="s">
        <v>4</v>
      </c>
      <c r="D2" s="8">
        <v>48200</v>
      </c>
      <c r="E2" s="1" t="s">
        <v>13</v>
      </c>
      <c r="F2" s="1">
        <v>15</v>
      </c>
      <c r="G2" s="8">
        <v>363</v>
      </c>
      <c r="H2" s="8">
        <f>F2*G2</f>
        <v>5445</v>
      </c>
      <c r="I2" s="8">
        <v>314</v>
      </c>
      <c r="J2" s="8">
        <f t="shared" ref="J2:J65" si="0">F2*I2</f>
        <v>4710</v>
      </c>
      <c r="K2" s="10">
        <f t="shared" ref="K2:K65" si="1">J2-H2</f>
        <v>-735</v>
      </c>
      <c r="L2" s="2">
        <f t="shared" ref="L2:L65" si="2">(I2-G2)/G2</f>
        <v>-0.13498622589531681</v>
      </c>
    </row>
    <row r="3" spans="1:15" x14ac:dyDescent="0.25">
      <c r="A3" s="6">
        <v>45292</v>
      </c>
      <c r="B3" s="1" t="s">
        <v>7</v>
      </c>
      <c r="C3" s="1" t="s">
        <v>4</v>
      </c>
      <c r="D3" s="8">
        <v>48200</v>
      </c>
      <c r="E3" s="1" t="s">
        <v>13</v>
      </c>
      <c r="F3" s="1">
        <v>15</v>
      </c>
      <c r="G3" s="8">
        <v>393</v>
      </c>
      <c r="H3" s="8">
        <f t="shared" ref="H3:H66" si="3">F3*G3</f>
        <v>5895</v>
      </c>
      <c r="I3" s="8">
        <v>405</v>
      </c>
      <c r="J3" s="8">
        <f t="shared" si="0"/>
        <v>6075</v>
      </c>
      <c r="K3" s="10">
        <f t="shared" si="1"/>
        <v>180</v>
      </c>
      <c r="L3" s="2">
        <f t="shared" si="2"/>
        <v>3.0534351145038167E-2</v>
      </c>
      <c r="N3" s="18" t="s">
        <v>21</v>
      </c>
      <c r="O3" s="17">
        <f>COUNT(A2:A2000)</f>
        <v>228</v>
      </c>
    </row>
    <row r="4" spans="1:15" x14ac:dyDescent="0.25">
      <c r="A4" s="6">
        <v>45292</v>
      </c>
      <c r="B4" s="1" t="s">
        <v>7</v>
      </c>
      <c r="C4" s="1" t="s">
        <v>8</v>
      </c>
      <c r="D4" s="8">
        <v>21800</v>
      </c>
      <c r="E4" s="1" t="s">
        <v>11</v>
      </c>
      <c r="F4" s="1">
        <v>50</v>
      </c>
      <c r="G4" s="8">
        <v>131</v>
      </c>
      <c r="H4" s="8">
        <f t="shared" si="3"/>
        <v>6550</v>
      </c>
      <c r="I4" s="8">
        <v>114</v>
      </c>
      <c r="J4" s="8">
        <f t="shared" si="0"/>
        <v>5700</v>
      </c>
      <c r="K4" s="10">
        <f t="shared" si="1"/>
        <v>-850</v>
      </c>
      <c r="L4" s="2">
        <f t="shared" si="2"/>
        <v>-0.12977099236641221</v>
      </c>
      <c r="N4" s="18" t="s">
        <v>22</v>
      </c>
      <c r="O4" s="17">
        <f>COUNTIF(L2:L2000,"&gt;0%")</f>
        <v>177</v>
      </c>
    </row>
    <row r="5" spans="1:15" x14ac:dyDescent="0.25">
      <c r="A5" s="6">
        <v>45292</v>
      </c>
      <c r="B5" s="1" t="s">
        <v>7</v>
      </c>
      <c r="C5" s="1" t="s">
        <v>4</v>
      </c>
      <c r="D5" s="8">
        <v>48300</v>
      </c>
      <c r="E5" s="1" t="s">
        <v>13</v>
      </c>
      <c r="F5" s="1">
        <v>15</v>
      </c>
      <c r="G5" s="8">
        <v>344</v>
      </c>
      <c r="H5" s="8">
        <f t="shared" si="3"/>
        <v>5160</v>
      </c>
      <c r="I5" s="8">
        <v>413</v>
      </c>
      <c r="J5" s="8">
        <f t="shared" si="0"/>
        <v>6195</v>
      </c>
      <c r="K5" s="10">
        <f t="shared" si="1"/>
        <v>1035</v>
      </c>
      <c r="L5" s="2">
        <f t="shared" si="2"/>
        <v>0.2005813953488372</v>
      </c>
      <c r="N5" s="18" t="s">
        <v>23</v>
      </c>
      <c r="O5" s="17">
        <f>COUNTIF(L3:L2001,"&lt;0%")</f>
        <v>49</v>
      </c>
    </row>
    <row r="6" spans="1:15" x14ac:dyDescent="0.25">
      <c r="A6" s="6">
        <v>45293</v>
      </c>
      <c r="B6" s="1" t="s">
        <v>7</v>
      </c>
      <c r="C6" s="1" t="s">
        <v>4</v>
      </c>
      <c r="D6" s="8">
        <v>48000</v>
      </c>
      <c r="E6" s="1" t="s">
        <v>11</v>
      </c>
      <c r="F6" s="1">
        <v>15</v>
      </c>
      <c r="G6" s="8">
        <v>194</v>
      </c>
      <c r="H6" s="8">
        <f t="shared" si="3"/>
        <v>2910</v>
      </c>
      <c r="I6" s="8">
        <v>233</v>
      </c>
      <c r="J6" s="8">
        <f t="shared" si="0"/>
        <v>3495</v>
      </c>
      <c r="K6" s="10">
        <f t="shared" si="1"/>
        <v>585</v>
      </c>
      <c r="L6" s="2">
        <f t="shared" si="2"/>
        <v>0.20103092783505155</v>
      </c>
      <c r="N6" s="18" t="s">
        <v>87</v>
      </c>
      <c r="O6" s="19">
        <f>AVERAGE(L2:L2000)</f>
        <v>9.1865198085464658E-2</v>
      </c>
    </row>
    <row r="7" spans="1:15" x14ac:dyDescent="0.25">
      <c r="A7" s="6">
        <v>45293</v>
      </c>
      <c r="B7" s="1" t="s">
        <v>7</v>
      </c>
      <c r="C7" s="1" t="s">
        <v>8</v>
      </c>
      <c r="D7" s="8">
        <v>21700</v>
      </c>
      <c r="E7" s="1" t="s">
        <v>11</v>
      </c>
      <c r="F7" s="1">
        <v>50</v>
      </c>
      <c r="G7" s="8">
        <v>128</v>
      </c>
      <c r="H7" s="8">
        <f t="shared" si="3"/>
        <v>6400</v>
      </c>
      <c r="I7" s="8">
        <v>141</v>
      </c>
      <c r="J7" s="8">
        <f t="shared" si="0"/>
        <v>7050</v>
      </c>
      <c r="K7" s="10">
        <f t="shared" si="1"/>
        <v>650</v>
      </c>
      <c r="L7" s="2">
        <f t="shared" si="2"/>
        <v>0.1015625</v>
      </c>
    </row>
    <row r="8" spans="1:15" x14ac:dyDescent="0.25">
      <c r="A8" s="6">
        <v>45293</v>
      </c>
      <c r="B8" s="1" t="s">
        <v>7</v>
      </c>
      <c r="C8" s="1" t="s">
        <v>4</v>
      </c>
      <c r="D8" s="8">
        <v>48000</v>
      </c>
      <c r="E8" s="1" t="s">
        <v>11</v>
      </c>
      <c r="F8" s="1">
        <v>15</v>
      </c>
      <c r="G8" s="8">
        <v>288</v>
      </c>
      <c r="H8" s="8">
        <f t="shared" si="3"/>
        <v>4320</v>
      </c>
      <c r="I8" s="8">
        <v>320</v>
      </c>
      <c r="J8" s="8">
        <f t="shared" si="0"/>
        <v>4800</v>
      </c>
      <c r="K8" s="10">
        <f t="shared" si="1"/>
        <v>480</v>
      </c>
      <c r="L8" s="2">
        <f t="shared" si="2"/>
        <v>0.1111111111111111</v>
      </c>
      <c r="O8" s="2"/>
    </row>
    <row r="9" spans="1:15" x14ac:dyDescent="0.25">
      <c r="A9" s="6">
        <v>45293</v>
      </c>
      <c r="B9" s="1" t="s">
        <v>7</v>
      </c>
      <c r="C9" s="1" t="s">
        <v>4</v>
      </c>
      <c r="D9" s="8">
        <v>47900</v>
      </c>
      <c r="E9" s="1" t="s">
        <v>11</v>
      </c>
      <c r="F9" s="1">
        <v>15</v>
      </c>
      <c r="G9" s="8">
        <v>226</v>
      </c>
      <c r="H9" s="8">
        <f t="shared" si="3"/>
        <v>3390</v>
      </c>
      <c r="I9" s="8">
        <v>270</v>
      </c>
      <c r="J9" s="8">
        <f t="shared" si="0"/>
        <v>4050</v>
      </c>
      <c r="K9" s="10">
        <f t="shared" si="1"/>
        <v>660</v>
      </c>
      <c r="L9" s="2">
        <f t="shared" si="2"/>
        <v>0.19469026548672566</v>
      </c>
    </row>
    <row r="10" spans="1:15" x14ac:dyDescent="0.25">
      <c r="A10" s="6">
        <v>45294</v>
      </c>
      <c r="B10" s="1" t="s">
        <v>7</v>
      </c>
      <c r="C10" s="1" t="s">
        <v>4</v>
      </c>
      <c r="D10" s="8">
        <v>47600</v>
      </c>
      <c r="E10" s="1" t="s">
        <v>13</v>
      </c>
      <c r="F10" s="1">
        <v>15</v>
      </c>
      <c r="G10" s="8">
        <v>181</v>
      </c>
      <c r="H10" s="8">
        <f t="shared" si="3"/>
        <v>2715</v>
      </c>
      <c r="I10" s="8">
        <v>191</v>
      </c>
      <c r="J10" s="8">
        <f t="shared" si="0"/>
        <v>2865</v>
      </c>
      <c r="K10" s="10">
        <f t="shared" si="1"/>
        <v>150</v>
      </c>
      <c r="L10" s="2">
        <f t="shared" si="2"/>
        <v>5.5248618784530384E-2</v>
      </c>
    </row>
    <row r="11" spans="1:15" x14ac:dyDescent="0.25">
      <c r="A11" s="6">
        <v>45294</v>
      </c>
      <c r="B11" s="1" t="s">
        <v>7</v>
      </c>
      <c r="C11" s="1" t="s">
        <v>4</v>
      </c>
      <c r="D11" s="8">
        <v>47500</v>
      </c>
      <c r="E11" s="1" t="s">
        <v>13</v>
      </c>
      <c r="F11" s="1">
        <v>15</v>
      </c>
      <c r="G11" s="8">
        <v>167</v>
      </c>
      <c r="H11" s="8">
        <f t="shared" si="3"/>
        <v>2505</v>
      </c>
      <c r="I11" s="8">
        <v>214</v>
      </c>
      <c r="J11" s="8">
        <f t="shared" si="0"/>
        <v>3210</v>
      </c>
      <c r="K11" s="10">
        <f t="shared" si="1"/>
        <v>705</v>
      </c>
      <c r="L11" s="2">
        <f t="shared" si="2"/>
        <v>0.28143712574850299</v>
      </c>
    </row>
    <row r="12" spans="1:15" x14ac:dyDescent="0.25">
      <c r="A12" s="6">
        <v>45294</v>
      </c>
      <c r="B12" s="1" t="s">
        <v>7</v>
      </c>
      <c r="C12" s="1" t="s">
        <v>4</v>
      </c>
      <c r="D12" s="8">
        <v>47700</v>
      </c>
      <c r="E12" s="1" t="s">
        <v>13</v>
      </c>
      <c r="F12" s="1">
        <v>15</v>
      </c>
      <c r="G12" s="8">
        <v>104</v>
      </c>
      <c r="H12" s="8">
        <f t="shared" si="3"/>
        <v>1560</v>
      </c>
      <c r="I12" s="8">
        <v>123</v>
      </c>
      <c r="J12" s="8">
        <f t="shared" si="0"/>
        <v>1845</v>
      </c>
      <c r="K12" s="10">
        <f t="shared" si="1"/>
        <v>285</v>
      </c>
      <c r="L12" s="2">
        <f t="shared" si="2"/>
        <v>0.18269230769230768</v>
      </c>
    </row>
    <row r="13" spans="1:15" x14ac:dyDescent="0.25">
      <c r="A13" s="6">
        <v>45294</v>
      </c>
      <c r="B13" s="1" t="s">
        <v>7</v>
      </c>
      <c r="C13" s="1" t="s">
        <v>4</v>
      </c>
      <c r="D13" s="8">
        <v>47600</v>
      </c>
      <c r="E13" s="1" t="s">
        <v>13</v>
      </c>
      <c r="F13" s="1">
        <v>15</v>
      </c>
      <c r="G13" s="8">
        <v>484</v>
      </c>
      <c r="H13" s="8">
        <f t="shared" si="3"/>
        <v>7260</v>
      </c>
      <c r="I13" s="8">
        <v>505</v>
      </c>
      <c r="J13" s="8">
        <f t="shared" si="0"/>
        <v>7575</v>
      </c>
      <c r="K13" s="10">
        <f t="shared" si="1"/>
        <v>315</v>
      </c>
      <c r="L13" s="2">
        <f t="shared" si="2"/>
        <v>4.3388429752066117E-2</v>
      </c>
    </row>
    <row r="14" spans="1:15" x14ac:dyDescent="0.25">
      <c r="A14" s="6">
        <v>45294</v>
      </c>
      <c r="B14" s="1" t="s">
        <v>7</v>
      </c>
      <c r="C14" s="1" t="s">
        <v>4</v>
      </c>
      <c r="D14" s="8">
        <v>47700</v>
      </c>
      <c r="E14" s="1" t="s">
        <v>13</v>
      </c>
      <c r="F14" s="1">
        <v>15</v>
      </c>
      <c r="G14" s="8">
        <v>464</v>
      </c>
      <c r="H14" s="8">
        <f t="shared" si="3"/>
        <v>6960</v>
      </c>
      <c r="I14" s="8">
        <v>421</v>
      </c>
      <c r="J14" s="8">
        <f t="shared" si="0"/>
        <v>6315</v>
      </c>
      <c r="K14" s="10">
        <f t="shared" si="1"/>
        <v>-645</v>
      </c>
      <c r="L14" s="2">
        <f t="shared" si="2"/>
        <v>-9.2672413793103453E-2</v>
      </c>
    </row>
    <row r="15" spans="1:15" x14ac:dyDescent="0.25">
      <c r="A15" s="6">
        <v>45295</v>
      </c>
      <c r="B15" s="1" t="s">
        <v>7</v>
      </c>
      <c r="C15" s="1" t="s">
        <v>4</v>
      </c>
      <c r="D15" s="8">
        <v>47900</v>
      </c>
      <c r="E15" s="1" t="s">
        <v>13</v>
      </c>
      <c r="F15" s="1">
        <v>15</v>
      </c>
      <c r="G15" s="8">
        <v>423</v>
      </c>
      <c r="H15" s="8">
        <f t="shared" si="3"/>
        <v>6345</v>
      </c>
      <c r="I15" s="8">
        <v>461</v>
      </c>
      <c r="J15" s="8">
        <f t="shared" si="0"/>
        <v>6915</v>
      </c>
      <c r="K15" s="10">
        <f t="shared" si="1"/>
        <v>570</v>
      </c>
      <c r="L15" s="2">
        <f t="shared" si="2"/>
        <v>8.9834515366430265E-2</v>
      </c>
    </row>
    <row r="16" spans="1:15" x14ac:dyDescent="0.25">
      <c r="A16" s="6">
        <v>45295</v>
      </c>
      <c r="B16" s="1" t="s">
        <v>7</v>
      </c>
      <c r="C16" s="1" t="s">
        <v>4</v>
      </c>
      <c r="D16" s="8">
        <v>48000</v>
      </c>
      <c r="E16" s="1" t="s">
        <v>13</v>
      </c>
      <c r="F16" s="1">
        <v>15</v>
      </c>
      <c r="G16" s="8">
        <v>447</v>
      </c>
      <c r="H16" s="8">
        <f t="shared" si="3"/>
        <v>6705</v>
      </c>
      <c r="I16" s="8">
        <v>513</v>
      </c>
      <c r="J16" s="8">
        <f t="shared" si="0"/>
        <v>7695</v>
      </c>
      <c r="K16" s="10">
        <f t="shared" si="1"/>
        <v>990</v>
      </c>
      <c r="L16" s="2">
        <f t="shared" si="2"/>
        <v>0.1476510067114094</v>
      </c>
    </row>
    <row r="17" spans="1:12" x14ac:dyDescent="0.25">
      <c r="A17" s="6">
        <v>45295</v>
      </c>
      <c r="B17" s="1" t="s">
        <v>7</v>
      </c>
      <c r="C17" s="1" t="s">
        <v>4</v>
      </c>
      <c r="D17" s="8">
        <v>48000</v>
      </c>
      <c r="E17" s="1" t="s">
        <v>13</v>
      </c>
      <c r="F17" s="1">
        <v>15</v>
      </c>
      <c r="G17" s="8">
        <v>477</v>
      </c>
      <c r="H17" s="8">
        <f t="shared" si="3"/>
        <v>7155</v>
      </c>
      <c r="I17" s="8">
        <v>480</v>
      </c>
      <c r="J17" s="8">
        <f t="shared" si="0"/>
        <v>7200</v>
      </c>
      <c r="K17" s="10">
        <f t="shared" si="1"/>
        <v>45</v>
      </c>
      <c r="L17" s="2">
        <f t="shared" si="2"/>
        <v>6.2893081761006293E-3</v>
      </c>
    </row>
    <row r="18" spans="1:12" x14ac:dyDescent="0.25">
      <c r="A18" s="6">
        <v>45299</v>
      </c>
      <c r="B18" s="1" t="s">
        <v>7</v>
      </c>
      <c r="C18" s="1" t="s">
        <v>8</v>
      </c>
      <c r="D18" s="8">
        <v>21700</v>
      </c>
      <c r="E18" s="1" t="s">
        <v>11</v>
      </c>
      <c r="F18" s="1">
        <v>50</v>
      </c>
      <c r="G18" s="8">
        <v>128</v>
      </c>
      <c r="H18" s="8">
        <f t="shared" si="3"/>
        <v>6400</v>
      </c>
      <c r="I18" s="8">
        <v>144</v>
      </c>
      <c r="J18" s="8">
        <f t="shared" si="0"/>
        <v>7200</v>
      </c>
      <c r="K18" s="10">
        <f t="shared" si="1"/>
        <v>800</v>
      </c>
      <c r="L18" s="2">
        <f t="shared" si="2"/>
        <v>0.125</v>
      </c>
    </row>
    <row r="19" spans="1:12" x14ac:dyDescent="0.25">
      <c r="A19" s="6">
        <v>45299</v>
      </c>
      <c r="B19" s="1" t="s">
        <v>7</v>
      </c>
      <c r="C19" s="1" t="s">
        <v>4</v>
      </c>
      <c r="D19" s="8">
        <v>47800</v>
      </c>
      <c r="E19" s="1" t="s">
        <v>11</v>
      </c>
      <c r="F19" s="1">
        <v>15</v>
      </c>
      <c r="G19" s="8">
        <v>213</v>
      </c>
      <c r="H19" s="8">
        <f t="shared" si="3"/>
        <v>3195</v>
      </c>
      <c r="I19" s="8">
        <v>244</v>
      </c>
      <c r="J19" s="8">
        <f t="shared" si="0"/>
        <v>3660</v>
      </c>
      <c r="K19" s="10">
        <f t="shared" si="1"/>
        <v>465</v>
      </c>
      <c r="L19" s="2">
        <f t="shared" si="2"/>
        <v>0.14553990610328638</v>
      </c>
    </row>
    <row r="20" spans="1:12" x14ac:dyDescent="0.25">
      <c r="A20" s="6">
        <v>45299</v>
      </c>
      <c r="B20" s="1" t="s">
        <v>7</v>
      </c>
      <c r="C20" s="1" t="s">
        <v>4</v>
      </c>
      <c r="D20" s="8">
        <v>47700</v>
      </c>
      <c r="E20" s="1" t="s">
        <v>13</v>
      </c>
      <c r="F20" s="1">
        <v>15</v>
      </c>
      <c r="G20" s="8">
        <v>313</v>
      </c>
      <c r="H20" s="8">
        <f t="shared" si="3"/>
        <v>4695</v>
      </c>
      <c r="I20" s="8">
        <v>348</v>
      </c>
      <c r="J20" s="8">
        <f t="shared" si="0"/>
        <v>5220</v>
      </c>
      <c r="K20" s="10">
        <f t="shared" si="1"/>
        <v>525</v>
      </c>
      <c r="L20" s="2">
        <f t="shared" si="2"/>
        <v>0.11182108626198083</v>
      </c>
    </row>
    <row r="21" spans="1:12" x14ac:dyDescent="0.25">
      <c r="A21" s="6">
        <v>45299</v>
      </c>
      <c r="B21" s="1" t="s">
        <v>7</v>
      </c>
      <c r="C21" s="1" t="s">
        <v>4</v>
      </c>
      <c r="D21" s="8">
        <v>47700</v>
      </c>
      <c r="E21" s="1" t="s">
        <v>13</v>
      </c>
      <c r="F21" s="1">
        <v>15</v>
      </c>
      <c r="G21" s="8">
        <v>323</v>
      </c>
      <c r="H21" s="8">
        <f t="shared" si="3"/>
        <v>4845</v>
      </c>
      <c r="I21" s="8">
        <v>266</v>
      </c>
      <c r="J21" s="8">
        <f t="shared" si="0"/>
        <v>3990</v>
      </c>
      <c r="K21" s="10">
        <f t="shared" si="1"/>
        <v>-855</v>
      </c>
      <c r="L21" s="2">
        <f t="shared" si="2"/>
        <v>-0.17647058823529413</v>
      </c>
    </row>
    <row r="22" spans="1:12" x14ac:dyDescent="0.25">
      <c r="A22" s="6">
        <v>45301</v>
      </c>
      <c r="B22" s="1" t="s">
        <v>7</v>
      </c>
      <c r="C22" s="1" t="s">
        <v>4</v>
      </c>
      <c r="D22" s="8">
        <v>47200</v>
      </c>
      <c r="E22" s="1" t="s">
        <v>13</v>
      </c>
      <c r="F22" s="1">
        <v>15</v>
      </c>
      <c r="G22" s="8">
        <v>143</v>
      </c>
      <c r="H22" s="8">
        <f t="shared" si="3"/>
        <v>2145</v>
      </c>
      <c r="I22" s="8">
        <v>167</v>
      </c>
      <c r="J22" s="8">
        <f t="shared" si="0"/>
        <v>2505</v>
      </c>
      <c r="K22" s="10">
        <f t="shared" si="1"/>
        <v>360</v>
      </c>
      <c r="L22" s="2">
        <f t="shared" si="2"/>
        <v>0.16783216783216784</v>
      </c>
    </row>
    <row r="23" spans="1:12" x14ac:dyDescent="0.25">
      <c r="A23" s="6">
        <v>45301</v>
      </c>
      <c r="B23" s="1" t="s">
        <v>7</v>
      </c>
      <c r="C23" s="1" t="s">
        <v>8</v>
      </c>
      <c r="D23" s="8">
        <v>21550</v>
      </c>
      <c r="E23" s="1" t="s">
        <v>11</v>
      </c>
      <c r="F23" s="1">
        <v>50</v>
      </c>
      <c r="G23" s="8">
        <v>103</v>
      </c>
      <c r="H23" s="8">
        <f t="shared" si="3"/>
        <v>5150</v>
      </c>
      <c r="I23" s="8">
        <v>122</v>
      </c>
      <c r="J23" s="8">
        <f t="shared" si="0"/>
        <v>6100</v>
      </c>
      <c r="K23" s="10">
        <f t="shared" si="1"/>
        <v>950</v>
      </c>
      <c r="L23" s="2">
        <f t="shared" si="2"/>
        <v>0.18446601941747573</v>
      </c>
    </row>
    <row r="24" spans="1:12" x14ac:dyDescent="0.25">
      <c r="A24" s="6">
        <v>45301</v>
      </c>
      <c r="B24" s="1" t="s">
        <v>7</v>
      </c>
      <c r="C24" s="1" t="s">
        <v>4</v>
      </c>
      <c r="D24" s="8">
        <v>47800</v>
      </c>
      <c r="E24" s="1" t="s">
        <v>11</v>
      </c>
      <c r="F24" s="1">
        <v>15</v>
      </c>
      <c r="G24" s="8">
        <v>163</v>
      </c>
      <c r="H24" s="8">
        <f t="shared" si="3"/>
        <v>2445</v>
      </c>
      <c r="I24" s="8">
        <v>127</v>
      </c>
      <c r="J24" s="8">
        <f t="shared" si="0"/>
        <v>1905</v>
      </c>
      <c r="K24" s="10">
        <f t="shared" si="1"/>
        <v>-540</v>
      </c>
      <c r="L24" s="2">
        <f t="shared" si="2"/>
        <v>-0.22085889570552147</v>
      </c>
    </row>
    <row r="25" spans="1:12" x14ac:dyDescent="0.25">
      <c r="A25" s="6">
        <v>45301</v>
      </c>
      <c r="B25" s="1" t="s">
        <v>7</v>
      </c>
      <c r="C25" s="1" t="s">
        <v>4</v>
      </c>
      <c r="D25" s="8">
        <v>47400</v>
      </c>
      <c r="E25" s="1" t="s">
        <v>11</v>
      </c>
      <c r="F25" s="1">
        <v>15</v>
      </c>
      <c r="G25" s="8">
        <v>163</v>
      </c>
      <c r="H25" s="8">
        <f t="shared" si="3"/>
        <v>2445</v>
      </c>
      <c r="I25" s="8">
        <v>221</v>
      </c>
      <c r="J25" s="8">
        <f t="shared" si="0"/>
        <v>3315</v>
      </c>
      <c r="K25" s="10">
        <f t="shared" si="1"/>
        <v>870</v>
      </c>
      <c r="L25" s="2">
        <f t="shared" si="2"/>
        <v>0.35582822085889571</v>
      </c>
    </row>
    <row r="26" spans="1:12" x14ac:dyDescent="0.25">
      <c r="A26" s="6">
        <v>45301</v>
      </c>
      <c r="B26" s="1" t="s">
        <v>7</v>
      </c>
      <c r="C26" s="1" t="s">
        <v>8</v>
      </c>
      <c r="D26" s="8">
        <v>21700</v>
      </c>
      <c r="E26" s="1" t="s">
        <v>11</v>
      </c>
      <c r="F26" s="1">
        <v>50</v>
      </c>
      <c r="G26" s="8">
        <v>128</v>
      </c>
      <c r="H26" s="8">
        <f t="shared" si="3"/>
        <v>6400</v>
      </c>
      <c r="I26" s="8">
        <v>144</v>
      </c>
      <c r="J26" s="8">
        <f t="shared" si="0"/>
        <v>7200</v>
      </c>
      <c r="K26" s="10">
        <f t="shared" si="1"/>
        <v>800</v>
      </c>
      <c r="L26" s="2">
        <f t="shared" si="2"/>
        <v>0.125</v>
      </c>
    </row>
    <row r="27" spans="1:12" x14ac:dyDescent="0.25">
      <c r="A27" s="6">
        <v>45301</v>
      </c>
      <c r="B27" s="1" t="s">
        <v>7</v>
      </c>
      <c r="C27" s="1" t="s">
        <v>4</v>
      </c>
      <c r="D27" s="8">
        <v>47800</v>
      </c>
      <c r="E27" s="1" t="s">
        <v>11</v>
      </c>
      <c r="F27" s="1">
        <v>15</v>
      </c>
      <c r="G27" s="8">
        <v>213</v>
      </c>
      <c r="H27" s="8">
        <f t="shared" si="3"/>
        <v>3195</v>
      </c>
      <c r="I27" s="8">
        <v>244</v>
      </c>
      <c r="J27" s="8">
        <f t="shared" si="0"/>
        <v>3660</v>
      </c>
      <c r="K27" s="10">
        <f t="shared" si="1"/>
        <v>465</v>
      </c>
      <c r="L27" s="2">
        <f t="shared" si="2"/>
        <v>0.14553990610328638</v>
      </c>
    </row>
    <row r="28" spans="1:12" x14ac:dyDescent="0.25">
      <c r="A28" s="6">
        <v>45302</v>
      </c>
      <c r="B28" s="1" t="s">
        <v>7</v>
      </c>
      <c r="C28" s="1" t="s">
        <v>4</v>
      </c>
      <c r="D28" s="8">
        <v>47500</v>
      </c>
      <c r="E28" s="1" t="s">
        <v>13</v>
      </c>
      <c r="F28" s="1">
        <v>15</v>
      </c>
      <c r="G28" s="8">
        <v>407</v>
      </c>
      <c r="H28" s="8">
        <f t="shared" si="3"/>
        <v>6105</v>
      </c>
      <c r="I28" s="8">
        <v>420</v>
      </c>
      <c r="J28" s="8">
        <f t="shared" si="0"/>
        <v>6300</v>
      </c>
      <c r="K28" s="10">
        <f t="shared" si="1"/>
        <v>195</v>
      </c>
      <c r="L28" s="2">
        <f t="shared" si="2"/>
        <v>3.1941031941031942E-2</v>
      </c>
    </row>
    <row r="29" spans="1:12" x14ac:dyDescent="0.25">
      <c r="A29" s="6">
        <v>45302</v>
      </c>
      <c r="B29" s="1" t="s">
        <v>7</v>
      </c>
      <c r="C29" s="1" t="s">
        <v>4</v>
      </c>
      <c r="D29" s="8">
        <v>47500</v>
      </c>
      <c r="E29" s="1" t="s">
        <v>11</v>
      </c>
      <c r="F29" s="1">
        <v>15</v>
      </c>
      <c r="G29" s="8">
        <v>413</v>
      </c>
      <c r="H29" s="8">
        <f t="shared" si="3"/>
        <v>6195</v>
      </c>
      <c r="I29" s="8">
        <v>468</v>
      </c>
      <c r="J29" s="8">
        <f t="shared" si="0"/>
        <v>7020</v>
      </c>
      <c r="K29" s="10">
        <f t="shared" si="1"/>
        <v>825</v>
      </c>
      <c r="L29" s="2">
        <f t="shared" si="2"/>
        <v>0.13317191283292978</v>
      </c>
    </row>
    <row r="30" spans="1:12" x14ac:dyDescent="0.25">
      <c r="A30" s="6">
        <v>45303</v>
      </c>
      <c r="B30" s="1" t="s">
        <v>7</v>
      </c>
      <c r="C30" s="1" t="s">
        <v>4</v>
      </c>
      <c r="D30" s="8">
        <v>47700</v>
      </c>
      <c r="E30" s="1" t="s">
        <v>13</v>
      </c>
      <c r="F30" s="1">
        <v>15</v>
      </c>
      <c r="G30" s="8">
        <v>337</v>
      </c>
      <c r="H30" s="8">
        <f t="shared" si="3"/>
        <v>5055</v>
      </c>
      <c r="I30" s="8">
        <v>394</v>
      </c>
      <c r="J30" s="8">
        <f t="shared" si="0"/>
        <v>5910</v>
      </c>
      <c r="K30" s="10">
        <f t="shared" si="1"/>
        <v>855</v>
      </c>
      <c r="L30" s="2">
        <f t="shared" si="2"/>
        <v>0.16913946587537093</v>
      </c>
    </row>
    <row r="31" spans="1:12" x14ac:dyDescent="0.25">
      <c r="A31" s="6">
        <v>45303</v>
      </c>
      <c r="B31" s="1" t="s">
        <v>7</v>
      </c>
      <c r="C31" s="1" t="s">
        <v>8</v>
      </c>
      <c r="D31" s="8">
        <v>21800</v>
      </c>
      <c r="E31" s="1" t="s">
        <v>13</v>
      </c>
      <c r="F31" s="1">
        <v>50</v>
      </c>
      <c r="G31" s="8">
        <v>204</v>
      </c>
      <c r="H31" s="8">
        <f t="shared" si="3"/>
        <v>10200</v>
      </c>
      <c r="I31" s="8">
        <v>228</v>
      </c>
      <c r="J31" s="8">
        <f t="shared" si="0"/>
        <v>11400</v>
      </c>
      <c r="K31" s="10">
        <f t="shared" si="1"/>
        <v>1200</v>
      </c>
      <c r="L31" s="2">
        <f t="shared" si="2"/>
        <v>0.11764705882352941</v>
      </c>
    </row>
    <row r="32" spans="1:12" hidden="1" x14ac:dyDescent="0.25">
      <c r="A32" s="6">
        <v>45306</v>
      </c>
      <c r="B32" s="1" t="s">
        <v>16</v>
      </c>
      <c r="C32" s="1" t="s">
        <v>20</v>
      </c>
      <c r="D32" s="8" t="s">
        <v>12</v>
      </c>
      <c r="E32" s="1" t="s">
        <v>12</v>
      </c>
      <c r="F32" s="1">
        <v>1</v>
      </c>
      <c r="G32" s="8">
        <v>911</v>
      </c>
      <c r="H32" s="8">
        <f t="shared" si="3"/>
        <v>911</v>
      </c>
      <c r="I32" s="8">
        <v>914</v>
      </c>
      <c r="J32" s="8">
        <f t="shared" si="0"/>
        <v>914</v>
      </c>
      <c r="K32" s="10">
        <f t="shared" si="1"/>
        <v>3</v>
      </c>
      <c r="L32" s="2">
        <f t="shared" si="2"/>
        <v>3.2930845225027441E-3</v>
      </c>
    </row>
    <row r="33" spans="1:12" x14ac:dyDescent="0.25">
      <c r="A33" s="6">
        <v>45306</v>
      </c>
      <c r="B33" s="1" t="s">
        <v>7</v>
      </c>
      <c r="C33" s="1" t="s">
        <v>4</v>
      </c>
      <c r="D33" s="8">
        <v>47100</v>
      </c>
      <c r="E33" s="1" t="s">
        <v>13</v>
      </c>
      <c r="F33" s="1">
        <v>15</v>
      </c>
      <c r="G33" s="8">
        <v>281</v>
      </c>
      <c r="H33" s="8">
        <f t="shared" si="3"/>
        <v>4215</v>
      </c>
      <c r="I33" s="8">
        <v>331</v>
      </c>
      <c r="J33" s="8">
        <f t="shared" si="0"/>
        <v>4965</v>
      </c>
      <c r="K33" s="10">
        <f t="shared" si="1"/>
        <v>750</v>
      </c>
      <c r="L33" s="2">
        <f t="shared" si="2"/>
        <v>0.17793594306049823</v>
      </c>
    </row>
    <row r="34" spans="1:12" x14ac:dyDescent="0.25">
      <c r="A34" s="6">
        <v>45306</v>
      </c>
      <c r="B34" s="1" t="s">
        <v>7</v>
      </c>
      <c r="C34" s="1" t="s">
        <v>8</v>
      </c>
      <c r="D34" s="8">
        <v>22000</v>
      </c>
      <c r="E34" s="1" t="s">
        <v>13</v>
      </c>
      <c r="F34" s="1">
        <v>50</v>
      </c>
      <c r="G34" s="8">
        <v>177</v>
      </c>
      <c r="H34" s="8">
        <f t="shared" si="3"/>
        <v>8850</v>
      </c>
      <c r="I34" s="8">
        <v>185</v>
      </c>
      <c r="J34" s="8">
        <f t="shared" si="0"/>
        <v>9250</v>
      </c>
      <c r="K34" s="10">
        <f t="shared" si="1"/>
        <v>400</v>
      </c>
      <c r="L34" s="2">
        <f t="shared" si="2"/>
        <v>4.519774011299435E-2</v>
      </c>
    </row>
    <row r="35" spans="1:12" x14ac:dyDescent="0.25">
      <c r="A35" s="6">
        <v>45306</v>
      </c>
      <c r="B35" s="1" t="s">
        <v>7</v>
      </c>
      <c r="C35" s="1" t="s">
        <v>4</v>
      </c>
      <c r="D35" s="8">
        <v>48100</v>
      </c>
      <c r="E35" s="1" t="s">
        <v>11</v>
      </c>
      <c r="F35" s="1">
        <v>15</v>
      </c>
      <c r="G35" s="8">
        <v>281</v>
      </c>
      <c r="H35" s="8">
        <f t="shared" si="3"/>
        <v>4215</v>
      </c>
      <c r="I35" s="8">
        <v>294</v>
      </c>
      <c r="J35" s="8">
        <f t="shared" si="0"/>
        <v>4410</v>
      </c>
      <c r="K35" s="10">
        <f t="shared" si="1"/>
        <v>195</v>
      </c>
      <c r="L35" s="2">
        <f t="shared" si="2"/>
        <v>4.6263345195729534E-2</v>
      </c>
    </row>
    <row r="36" spans="1:12" x14ac:dyDescent="0.25">
      <c r="A36" s="6">
        <v>45307</v>
      </c>
      <c r="B36" s="1" t="s">
        <v>7</v>
      </c>
      <c r="C36" s="1" t="s">
        <v>4</v>
      </c>
      <c r="D36" s="8">
        <v>48200</v>
      </c>
      <c r="E36" s="1" t="s">
        <v>11</v>
      </c>
      <c r="F36" s="1">
        <v>15</v>
      </c>
      <c r="G36" s="8">
        <v>274</v>
      </c>
      <c r="H36" s="8">
        <f t="shared" si="3"/>
        <v>4110</v>
      </c>
      <c r="I36" s="8">
        <v>290</v>
      </c>
      <c r="J36" s="8">
        <f t="shared" si="0"/>
        <v>4350</v>
      </c>
      <c r="K36" s="10">
        <f t="shared" si="1"/>
        <v>240</v>
      </c>
      <c r="L36" s="2">
        <f t="shared" si="2"/>
        <v>5.8394160583941604E-2</v>
      </c>
    </row>
    <row r="37" spans="1:12" x14ac:dyDescent="0.25">
      <c r="A37" s="6">
        <v>45307</v>
      </c>
      <c r="B37" s="1" t="s">
        <v>7</v>
      </c>
      <c r="C37" s="1" t="s">
        <v>8</v>
      </c>
      <c r="D37" s="8">
        <v>22000</v>
      </c>
      <c r="E37" s="1" t="s">
        <v>11</v>
      </c>
      <c r="F37" s="1">
        <v>50</v>
      </c>
      <c r="G37" s="8">
        <v>78</v>
      </c>
      <c r="H37" s="8">
        <f t="shared" si="3"/>
        <v>3900</v>
      </c>
      <c r="I37" s="8">
        <v>88</v>
      </c>
      <c r="J37" s="8">
        <f t="shared" si="0"/>
        <v>4400</v>
      </c>
      <c r="K37" s="10">
        <f t="shared" si="1"/>
        <v>500</v>
      </c>
      <c r="L37" s="2">
        <f t="shared" si="2"/>
        <v>0.12820512820512819</v>
      </c>
    </row>
    <row r="38" spans="1:12" x14ac:dyDescent="0.25">
      <c r="A38" s="6">
        <v>45307</v>
      </c>
      <c r="B38" s="1" t="s">
        <v>7</v>
      </c>
      <c r="C38" s="1" t="s">
        <v>4</v>
      </c>
      <c r="D38" s="8">
        <v>48200</v>
      </c>
      <c r="E38" s="1" t="s">
        <v>11</v>
      </c>
      <c r="F38" s="1">
        <v>15</v>
      </c>
      <c r="G38" s="8">
        <v>274</v>
      </c>
      <c r="H38" s="8">
        <f t="shared" si="3"/>
        <v>4110</v>
      </c>
      <c r="I38" s="8">
        <v>290</v>
      </c>
      <c r="J38" s="8">
        <f t="shared" si="0"/>
        <v>4350</v>
      </c>
      <c r="K38" s="10">
        <f t="shared" si="1"/>
        <v>240</v>
      </c>
      <c r="L38" s="2">
        <f t="shared" si="2"/>
        <v>5.8394160583941604E-2</v>
      </c>
    </row>
    <row r="39" spans="1:12" x14ac:dyDescent="0.25">
      <c r="A39" s="6">
        <v>45307</v>
      </c>
      <c r="B39" s="1" t="s">
        <v>7</v>
      </c>
      <c r="C39" s="1" t="s">
        <v>4</v>
      </c>
      <c r="D39" s="8">
        <v>48100</v>
      </c>
      <c r="E39" s="1" t="s">
        <v>13</v>
      </c>
      <c r="F39" s="1">
        <v>15</v>
      </c>
      <c r="G39" s="8">
        <v>203</v>
      </c>
      <c r="H39" s="8">
        <f t="shared" si="3"/>
        <v>3045</v>
      </c>
      <c r="I39" s="8">
        <v>238</v>
      </c>
      <c r="J39" s="8">
        <f t="shared" si="0"/>
        <v>3570</v>
      </c>
      <c r="K39" s="10">
        <f t="shared" si="1"/>
        <v>525</v>
      </c>
      <c r="L39" s="2">
        <f t="shared" si="2"/>
        <v>0.17241379310344829</v>
      </c>
    </row>
    <row r="40" spans="1:12" x14ac:dyDescent="0.25">
      <c r="A40" s="6">
        <v>45308</v>
      </c>
      <c r="B40" s="1" t="s">
        <v>7</v>
      </c>
      <c r="C40" s="1" t="s">
        <v>4</v>
      </c>
      <c r="D40" s="8">
        <v>47000</v>
      </c>
      <c r="E40" s="1" t="s">
        <v>11</v>
      </c>
      <c r="F40" s="1">
        <v>15</v>
      </c>
      <c r="G40" s="8">
        <v>231</v>
      </c>
      <c r="H40" s="8">
        <f t="shared" si="3"/>
        <v>3465</v>
      </c>
      <c r="I40" s="8">
        <v>283</v>
      </c>
      <c r="J40" s="8">
        <f t="shared" si="0"/>
        <v>4245</v>
      </c>
      <c r="K40" s="10">
        <f t="shared" si="1"/>
        <v>780</v>
      </c>
      <c r="L40" s="2">
        <f t="shared" si="2"/>
        <v>0.22510822510822512</v>
      </c>
    </row>
    <row r="41" spans="1:12" x14ac:dyDescent="0.25">
      <c r="A41" s="6">
        <v>45308</v>
      </c>
      <c r="B41" s="1" t="s">
        <v>7</v>
      </c>
      <c r="C41" s="1" t="s">
        <v>4</v>
      </c>
      <c r="D41" s="8">
        <v>46800</v>
      </c>
      <c r="E41" s="1" t="s">
        <v>11</v>
      </c>
      <c r="F41" s="1">
        <v>15</v>
      </c>
      <c r="G41" s="8">
        <v>263</v>
      </c>
      <c r="H41" s="8">
        <f t="shared" si="3"/>
        <v>3945</v>
      </c>
      <c r="I41" s="8">
        <v>313</v>
      </c>
      <c r="J41" s="8">
        <f t="shared" si="0"/>
        <v>4695</v>
      </c>
      <c r="K41" s="10">
        <f t="shared" si="1"/>
        <v>750</v>
      </c>
      <c r="L41" s="2">
        <f t="shared" si="2"/>
        <v>0.19011406844106463</v>
      </c>
    </row>
    <row r="42" spans="1:12" x14ac:dyDescent="0.25">
      <c r="A42" s="6">
        <v>45308</v>
      </c>
      <c r="B42" s="1" t="s">
        <v>7</v>
      </c>
      <c r="C42" s="1" t="s">
        <v>4</v>
      </c>
      <c r="D42" s="8">
        <v>46600</v>
      </c>
      <c r="E42" s="1" t="s">
        <v>13</v>
      </c>
      <c r="F42" s="1">
        <v>15</v>
      </c>
      <c r="G42" s="8">
        <v>137</v>
      </c>
      <c r="H42" s="8">
        <f t="shared" si="3"/>
        <v>2055</v>
      </c>
      <c r="I42" s="8">
        <v>108</v>
      </c>
      <c r="J42" s="8">
        <f t="shared" si="0"/>
        <v>1620</v>
      </c>
      <c r="K42" s="10">
        <f t="shared" si="1"/>
        <v>-435</v>
      </c>
      <c r="L42" s="2">
        <f t="shared" si="2"/>
        <v>-0.21167883211678831</v>
      </c>
    </row>
    <row r="43" spans="1:12" x14ac:dyDescent="0.25">
      <c r="A43" s="6">
        <v>45308</v>
      </c>
      <c r="B43" s="1" t="s">
        <v>7</v>
      </c>
      <c r="C43" s="1" t="s">
        <v>4</v>
      </c>
      <c r="D43" s="8">
        <v>46300</v>
      </c>
      <c r="E43" s="1" t="s">
        <v>11</v>
      </c>
      <c r="F43" s="1">
        <v>15</v>
      </c>
      <c r="G43" s="8">
        <v>517</v>
      </c>
      <c r="H43" s="8">
        <f t="shared" si="3"/>
        <v>7755</v>
      </c>
      <c r="I43" s="8">
        <v>594</v>
      </c>
      <c r="J43" s="8">
        <f t="shared" si="0"/>
        <v>8910</v>
      </c>
      <c r="K43" s="10">
        <f t="shared" si="1"/>
        <v>1155</v>
      </c>
      <c r="L43" s="2">
        <f t="shared" si="2"/>
        <v>0.14893617021276595</v>
      </c>
    </row>
    <row r="44" spans="1:12" x14ac:dyDescent="0.25">
      <c r="A44" s="6">
        <v>45308</v>
      </c>
      <c r="B44" s="1" t="s">
        <v>7</v>
      </c>
      <c r="C44" s="1" t="s">
        <v>4</v>
      </c>
      <c r="D44" s="8">
        <v>46300</v>
      </c>
      <c r="E44" s="1" t="s">
        <v>11</v>
      </c>
      <c r="F44" s="1">
        <v>15</v>
      </c>
      <c r="G44" s="8">
        <v>696</v>
      </c>
      <c r="H44" s="8">
        <f t="shared" si="3"/>
        <v>10440</v>
      </c>
      <c r="I44" s="8">
        <v>730</v>
      </c>
      <c r="J44" s="8">
        <f t="shared" si="0"/>
        <v>10950</v>
      </c>
      <c r="K44" s="10">
        <f t="shared" si="1"/>
        <v>510</v>
      </c>
      <c r="L44" s="2">
        <f t="shared" si="2"/>
        <v>4.8850574712643681E-2</v>
      </c>
    </row>
    <row r="45" spans="1:12" x14ac:dyDescent="0.25">
      <c r="A45" s="6">
        <v>45309</v>
      </c>
      <c r="B45" s="1" t="s">
        <v>7</v>
      </c>
      <c r="C45" s="1" t="s">
        <v>8</v>
      </c>
      <c r="D45" s="8">
        <v>21400</v>
      </c>
      <c r="E45" s="1" t="s">
        <v>11</v>
      </c>
      <c r="F45" s="1">
        <v>50</v>
      </c>
      <c r="G45" s="8">
        <v>64</v>
      </c>
      <c r="H45" s="8">
        <f t="shared" si="3"/>
        <v>3200</v>
      </c>
      <c r="I45" s="8">
        <v>86</v>
      </c>
      <c r="J45" s="8">
        <f t="shared" si="0"/>
        <v>4300</v>
      </c>
      <c r="K45" s="10">
        <f t="shared" si="1"/>
        <v>1100</v>
      </c>
      <c r="L45" s="2">
        <f t="shared" si="2"/>
        <v>0.34375</v>
      </c>
    </row>
    <row r="46" spans="1:12" x14ac:dyDescent="0.25">
      <c r="A46" s="6">
        <v>45309</v>
      </c>
      <c r="B46" s="1" t="s">
        <v>7</v>
      </c>
      <c r="C46" s="1" t="s">
        <v>8</v>
      </c>
      <c r="D46" s="8">
        <v>21300</v>
      </c>
      <c r="E46" s="1" t="s">
        <v>11</v>
      </c>
      <c r="F46" s="1">
        <v>50</v>
      </c>
      <c r="G46" s="8">
        <v>57</v>
      </c>
      <c r="H46" s="8">
        <f t="shared" si="3"/>
        <v>2850</v>
      </c>
      <c r="I46" s="8">
        <v>63</v>
      </c>
      <c r="J46" s="8">
        <f t="shared" si="0"/>
        <v>3150</v>
      </c>
      <c r="K46" s="10">
        <f t="shared" si="1"/>
        <v>300</v>
      </c>
      <c r="L46" s="2">
        <f t="shared" si="2"/>
        <v>0.10526315789473684</v>
      </c>
    </row>
    <row r="47" spans="1:12" x14ac:dyDescent="0.25">
      <c r="A47" s="6">
        <v>45309</v>
      </c>
      <c r="B47" s="1" t="s">
        <v>7</v>
      </c>
      <c r="C47" s="1" t="s">
        <v>15</v>
      </c>
      <c r="D47" s="8">
        <v>10200</v>
      </c>
      <c r="E47" s="1" t="s">
        <v>13</v>
      </c>
      <c r="F47" s="1">
        <v>75</v>
      </c>
      <c r="G47" s="8">
        <v>160</v>
      </c>
      <c r="H47" s="8">
        <f t="shared" si="3"/>
        <v>12000</v>
      </c>
      <c r="I47" s="8">
        <v>63</v>
      </c>
      <c r="J47" s="8">
        <f t="shared" si="0"/>
        <v>4725</v>
      </c>
      <c r="K47" s="10">
        <f t="shared" si="1"/>
        <v>-7275</v>
      </c>
      <c r="L47" s="2">
        <f t="shared" si="2"/>
        <v>-0.60624999999999996</v>
      </c>
    </row>
    <row r="48" spans="1:12" x14ac:dyDescent="0.25">
      <c r="A48" s="6">
        <v>45310</v>
      </c>
      <c r="B48" s="1" t="s">
        <v>7</v>
      </c>
      <c r="C48" s="1" t="s">
        <v>4</v>
      </c>
      <c r="D48" s="8">
        <v>46000</v>
      </c>
      <c r="E48" s="1" t="s">
        <v>11</v>
      </c>
      <c r="F48" s="1">
        <v>15</v>
      </c>
      <c r="G48" s="8">
        <v>432</v>
      </c>
      <c r="H48" s="8">
        <f t="shared" si="3"/>
        <v>6480</v>
      </c>
      <c r="I48" s="8">
        <v>518</v>
      </c>
      <c r="J48" s="8">
        <f t="shared" si="0"/>
        <v>7770</v>
      </c>
      <c r="K48" s="10">
        <f t="shared" si="1"/>
        <v>1290</v>
      </c>
      <c r="L48" s="2">
        <f t="shared" si="2"/>
        <v>0.19907407407407407</v>
      </c>
    </row>
    <row r="49" spans="1:12" x14ac:dyDescent="0.25">
      <c r="A49" s="6">
        <v>45310</v>
      </c>
      <c r="B49" s="1" t="s">
        <v>7</v>
      </c>
      <c r="C49" s="1" t="s">
        <v>4</v>
      </c>
      <c r="D49" s="8">
        <v>46000</v>
      </c>
      <c r="E49" s="1" t="s">
        <v>11</v>
      </c>
      <c r="F49" s="1">
        <v>15</v>
      </c>
      <c r="G49" s="8">
        <v>432</v>
      </c>
      <c r="H49" s="8">
        <f t="shared" si="3"/>
        <v>6480</v>
      </c>
      <c r="I49" s="8">
        <v>518</v>
      </c>
      <c r="J49" s="8">
        <f t="shared" si="0"/>
        <v>7770</v>
      </c>
      <c r="K49" s="10">
        <f t="shared" si="1"/>
        <v>1290</v>
      </c>
      <c r="L49" s="2">
        <f t="shared" si="2"/>
        <v>0.19907407407407407</v>
      </c>
    </row>
    <row r="50" spans="1:12" x14ac:dyDescent="0.25">
      <c r="A50" s="6">
        <v>45314</v>
      </c>
      <c r="B50" s="1" t="s">
        <v>7</v>
      </c>
      <c r="C50" s="1" t="s">
        <v>4</v>
      </c>
      <c r="D50" s="8">
        <v>46200</v>
      </c>
      <c r="E50" s="1" t="s">
        <v>11</v>
      </c>
      <c r="F50" s="1">
        <v>15</v>
      </c>
      <c r="G50" s="8">
        <v>347</v>
      </c>
      <c r="H50" s="8">
        <f t="shared" si="3"/>
        <v>5205</v>
      </c>
      <c r="I50" s="8">
        <v>425</v>
      </c>
      <c r="J50" s="8">
        <f t="shared" si="0"/>
        <v>6375</v>
      </c>
      <c r="K50" s="10">
        <f t="shared" si="1"/>
        <v>1170</v>
      </c>
      <c r="L50" s="2">
        <f t="shared" si="2"/>
        <v>0.22478386167146974</v>
      </c>
    </row>
    <row r="51" spans="1:12" x14ac:dyDescent="0.25">
      <c r="A51" s="6">
        <v>45314</v>
      </c>
      <c r="B51" s="1" t="s">
        <v>7</v>
      </c>
      <c r="C51" s="1" t="s">
        <v>8</v>
      </c>
      <c r="D51" s="8">
        <v>21700</v>
      </c>
      <c r="E51" s="1" t="s">
        <v>11</v>
      </c>
      <c r="F51" s="1">
        <v>50</v>
      </c>
      <c r="G51" s="8">
        <v>144</v>
      </c>
      <c r="H51" s="8">
        <f t="shared" si="3"/>
        <v>7200</v>
      </c>
      <c r="I51" s="8">
        <v>188</v>
      </c>
      <c r="J51" s="8">
        <f t="shared" si="0"/>
        <v>9400</v>
      </c>
      <c r="K51" s="10">
        <f t="shared" si="1"/>
        <v>2200</v>
      </c>
      <c r="L51" s="2">
        <f t="shared" si="2"/>
        <v>0.30555555555555558</v>
      </c>
    </row>
    <row r="52" spans="1:12" x14ac:dyDescent="0.25">
      <c r="A52" s="6">
        <v>45314</v>
      </c>
      <c r="B52" s="1" t="s">
        <v>7</v>
      </c>
      <c r="C52" s="1" t="s">
        <v>8</v>
      </c>
      <c r="D52" s="8">
        <v>21550</v>
      </c>
      <c r="E52" s="1" t="s">
        <v>11</v>
      </c>
      <c r="F52" s="1">
        <v>50</v>
      </c>
      <c r="G52" s="8">
        <v>136</v>
      </c>
      <c r="H52" s="8">
        <f t="shared" si="3"/>
        <v>6800</v>
      </c>
      <c r="I52" s="8">
        <v>170</v>
      </c>
      <c r="J52" s="8">
        <f t="shared" si="0"/>
        <v>8500</v>
      </c>
      <c r="K52" s="10">
        <f t="shared" si="1"/>
        <v>1700</v>
      </c>
      <c r="L52" s="2">
        <f t="shared" si="2"/>
        <v>0.25</v>
      </c>
    </row>
    <row r="53" spans="1:12" x14ac:dyDescent="0.25">
      <c r="A53" s="6">
        <v>45314</v>
      </c>
      <c r="B53" s="1" t="s">
        <v>7</v>
      </c>
      <c r="C53" s="1" t="s">
        <v>8</v>
      </c>
      <c r="D53" s="8">
        <v>21500</v>
      </c>
      <c r="E53" s="1" t="s">
        <v>11</v>
      </c>
      <c r="F53" s="1">
        <v>50</v>
      </c>
      <c r="G53" s="8">
        <v>171</v>
      </c>
      <c r="H53" s="8">
        <f t="shared" si="3"/>
        <v>8550</v>
      </c>
      <c r="I53" s="8">
        <v>214</v>
      </c>
      <c r="J53" s="8">
        <f t="shared" si="0"/>
        <v>10700</v>
      </c>
      <c r="K53" s="10">
        <f t="shared" si="1"/>
        <v>2150</v>
      </c>
      <c r="L53" s="2">
        <f t="shared" si="2"/>
        <v>0.25146198830409355</v>
      </c>
    </row>
    <row r="54" spans="1:12" x14ac:dyDescent="0.25">
      <c r="A54" s="6">
        <v>45314</v>
      </c>
      <c r="B54" s="1" t="s">
        <v>7</v>
      </c>
      <c r="C54" s="1" t="s">
        <v>8</v>
      </c>
      <c r="D54" s="8">
        <v>21400</v>
      </c>
      <c r="E54" s="1" t="s">
        <v>11</v>
      </c>
      <c r="F54" s="1">
        <v>50</v>
      </c>
      <c r="G54" s="8">
        <v>147</v>
      </c>
      <c r="H54" s="8">
        <f t="shared" si="3"/>
        <v>7350</v>
      </c>
      <c r="I54" s="8">
        <v>200</v>
      </c>
      <c r="J54" s="8">
        <f t="shared" si="0"/>
        <v>10000</v>
      </c>
      <c r="K54" s="10">
        <f t="shared" si="1"/>
        <v>2650</v>
      </c>
      <c r="L54" s="2">
        <f t="shared" si="2"/>
        <v>0.36054421768707484</v>
      </c>
    </row>
    <row r="55" spans="1:12" x14ac:dyDescent="0.25">
      <c r="A55" s="6">
        <v>45314</v>
      </c>
      <c r="B55" s="1" t="s">
        <v>7</v>
      </c>
      <c r="C55" s="1" t="s">
        <v>8</v>
      </c>
      <c r="D55" s="8">
        <v>21300</v>
      </c>
      <c r="E55" s="1" t="s">
        <v>11</v>
      </c>
      <c r="F55" s="1">
        <v>50</v>
      </c>
      <c r="G55" s="8">
        <v>154</v>
      </c>
      <c r="H55" s="8">
        <f t="shared" si="3"/>
        <v>7700</v>
      </c>
      <c r="I55" s="8">
        <v>178</v>
      </c>
      <c r="J55" s="8">
        <f t="shared" si="0"/>
        <v>8900</v>
      </c>
      <c r="K55" s="10">
        <f t="shared" si="1"/>
        <v>1200</v>
      </c>
      <c r="L55" s="2">
        <f t="shared" si="2"/>
        <v>0.15584415584415584</v>
      </c>
    </row>
    <row r="56" spans="1:12" hidden="1" x14ac:dyDescent="0.25">
      <c r="A56" s="6">
        <v>45315</v>
      </c>
      <c r="B56" s="1" t="s">
        <v>3</v>
      </c>
      <c r="C56" s="1" t="s">
        <v>19</v>
      </c>
      <c r="D56" s="8" t="s">
        <v>12</v>
      </c>
      <c r="E56" s="1" t="s">
        <v>12</v>
      </c>
      <c r="F56" s="1">
        <v>700</v>
      </c>
      <c r="G56" s="8">
        <v>1125</v>
      </c>
      <c r="H56" s="8">
        <f t="shared" si="3"/>
        <v>787500</v>
      </c>
      <c r="I56" s="8">
        <v>1122.45</v>
      </c>
      <c r="J56" s="8">
        <f t="shared" si="0"/>
        <v>785715</v>
      </c>
      <c r="K56" s="10">
        <f t="shared" si="1"/>
        <v>-1785</v>
      </c>
      <c r="L56" s="2">
        <f t="shared" si="2"/>
        <v>-2.2666666666666261E-3</v>
      </c>
    </row>
    <row r="57" spans="1:12" x14ac:dyDescent="0.25">
      <c r="A57" s="6">
        <v>45316</v>
      </c>
      <c r="B57" s="1" t="s">
        <v>7</v>
      </c>
      <c r="C57" s="1" t="s">
        <v>4</v>
      </c>
      <c r="D57" s="8">
        <v>44600</v>
      </c>
      <c r="E57" s="1" t="s">
        <v>11</v>
      </c>
      <c r="F57" s="1">
        <v>15</v>
      </c>
      <c r="G57" s="8">
        <v>244</v>
      </c>
      <c r="H57" s="8">
        <f t="shared" si="3"/>
        <v>3660</v>
      </c>
      <c r="I57" s="8">
        <v>203</v>
      </c>
      <c r="J57" s="8">
        <f t="shared" si="0"/>
        <v>3045</v>
      </c>
      <c r="K57" s="10">
        <f t="shared" si="1"/>
        <v>-615</v>
      </c>
      <c r="L57" s="2">
        <f t="shared" si="2"/>
        <v>-0.16803278688524589</v>
      </c>
    </row>
    <row r="58" spans="1:12" x14ac:dyDescent="0.25">
      <c r="A58" s="6">
        <v>45316</v>
      </c>
      <c r="B58" s="1" t="s">
        <v>7</v>
      </c>
      <c r="C58" s="1" t="s">
        <v>4</v>
      </c>
      <c r="D58" s="8">
        <v>44600</v>
      </c>
      <c r="E58" s="1" t="s">
        <v>11</v>
      </c>
      <c r="F58" s="1">
        <v>15</v>
      </c>
      <c r="G58" s="8">
        <v>197</v>
      </c>
      <c r="H58" s="8">
        <f t="shared" si="3"/>
        <v>2955</v>
      </c>
      <c r="I58" s="8">
        <v>164</v>
      </c>
      <c r="J58" s="8">
        <f t="shared" si="0"/>
        <v>2460</v>
      </c>
      <c r="K58" s="10">
        <f t="shared" si="1"/>
        <v>-495</v>
      </c>
      <c r="L58" s="2">
        <f t="shared" si="2"/>
        <v>-0.16751269035532995</v>
      </c>
    </row>
    <row r="59" spans="1:12" x14ac:dyDescent="0.25">
      <c r="A59" s="6">
        <v>45320</v>
      </c>
      <c r="B59" s="1" t="s">
        <v>7</v>
      </c>
      <c r="C59" s="1" t="s">
        <v>4</v>
      </c>
      <c r="D59" s="8">
        <v>45400</v>
      </c>
      <c r="E59" s="1" t="s">
        <v>11</v>
      </c>
      <c r="F59" s="1">
        <v>15</v>
      </c>
      <c r="G59" s="8">
        <v>353</v>
      </c>
      <c r="H59" s="8">
        <f t="shared" si="3"/>
        <v>5295</v>
      </c>
      <c r="I59" s="8">
        <v>364</v>
      </c>
      <c r="J59" s="8">
        <f t="shared" si="0"/>
        <v>5460</v>
      </c>
      <c r="K59" s="10">
        <f t="shared" si="1"/>
        <v>165</v>
      </c>
      <c r="L59" s="2">
        <f t="shared" si="2"/>
        <v>3.1161473087818695E-2</v>
      </c>
    </row>
    <row r="60" spans="1:12" x14ac:dyDescent="0.25">
      <c r="A60" s="6">
        <v>45320</v>
      </c>
      <c r="B60" s="1" t="s">
        <v>7</v>
      </c>
      <c r="C60" s="1" t="s">
        <v>8</v>
      </c>
      <c r="D60" s="8">
        <v>21700</v>
      </c>
      <c r="E60" s="1" t="s">
        <v>13</v>
      </c>
      <c r="F60" s="1">
        <v>50</v>
      </c>
      <c r="G60" s="8">
        <v>226</v>
      </c>
      <c r="H60" s="8">
        <f t="shared" si="3"/>
        <v>11300</v>
      </c>
      <c r="I60" s="8">
        <v>225</v>
      </c>
      <c r="J60" s="8">
        <f t="shared" si="0"/>
        <v>11250</v>
      </c>
      <c r="K60" s="10">
        <f t="shared" si="1"/>
        <v>-50</v>
      </c>
      <c r="L60" s="2">
        <f t="shared" si="2"/>
        <v>-4.4247787610619468E-3</v>
      </c>
    </row>
    <row r="61" spans="1:12" x14ac:dyDescent="0.25">
      <c r="A61" s="6">
        <v>45321</v>
      </c>
      <c r="B61" s="1" t="s">
        <v>7</v>
      </c>
      <c r="C61" s="1" t="s">
        <v>4</v>
      </c>
      <c r="D61" s="8">
        <v>45400</v>
      </c>
      <c r="E61" s="1" t="s">
        <v>11</v>
      </c>
      <c r="F61" s="1">
        <v>15</v>
      </c>
      <c r="G61" s="8">
        <v>284</v>
      </c>
      <c r="H61" s="8">
        <f t="shared" si="3"/>
        <v>4260</v>
      </c>
      <c r="I61" s="8">
        <v>367</v>
      </c>
      <c r="J61" s="8">
        <f t="shared" si="0"/>
        <v>5505</v>
      </c>
      <c r="K61" s="10">
        <f t="shared" si="1"/>
        <v>1245</v>
      </c>
      <c r="L61" s="2">
        <f t="shared" si="2"/>
        <v>0.29225352112676056</v>
      </c>
    </row>
    <row r="62" spans="1:12" x14ac:dyDescent="0.25">
      <c r="A62" s="6">
        <v>45322</v>
      </c>
      <c r="B62" s="1" t="s">
        <v>7</v>
      </c>
      <c r="C62" s="1" t="s">
        <v>4</v>
      </c>
      <c r="D62" s="8">
        <v>45400</v>
      </c>
      <c r="E62" s="1" t="s">
        <v>13</v>
      </c>
      <c r="F62" s="1">
        <v>15</v>
      </c>
      <c r="G62" s="8">
        <v>237</v>
      </c>
      <c r="H62" s="8">
        <f t="shared" si="3"/>
        <v>3555</v>
      </c>
      <c r="I62" s="8">
        <v>288</v>
      </c>
      <c r="J62" s="8">
        <f t="shared" si="0"/>
        <v>4320</v>
      </c>
      <c r="K62" s="10">
        <f t="shared" si="1"/>
        <v>765</v>
      </c>
      <c r="L62" s="2">
        <f t="shared" si="2"/>
        <v>0.21518987341772153</v>
      </c>
    </row>
    <row r="63" spans="1:12" x14ac:dyDescent="0.25">
      <c r="A63" s="6">
        <v>45322</v>
      </c>
      <c r="B63" s="1" t="s">
        <v>7</v>
      </c>
      <c r="C63" s="1" t="s">
        <v>4</v>
      </c>
      <c r="D63" s="8">
        <v>45600</v>
      </c>
      <c r="E63" s="1" t="s">
        <v>13</v>
      </c>
      <c r="F63" s="1">
        <v>15</v>
      </c>
      <c r="G63" s="8">
        <v>187</v>
      </c>
      <c r="H63" s="8">
        <f t="shared" si="3"/>
        <v>2805</v>
      </c>
      <c r="I63" s="8">
        <v>244</v>
      </c>
      <c r="J63" s="8">
        <f t="shared" si="0"/>
        <v>3660</v>
      </c>
      <c r="K63" s="10">
        <f t="shared" si="1"/>
        <v>855</v>
      </c>
      <c r="L63" s="2">
        <f t="shared" si="2"/>
        <v>0.30481283422459893</v>
      </c>
    </row>
    <row r="64" spans="1:12" x14ac:dyDescent="0.25">
      <c r="A64" s="6">
        <v>45322</v>
      </c>
      <c r="B64" s="1" t="s">
        <v>7</v>
      </c>
      <c r="C64" s="1" t="s">
        <v>4</v>
      </c>
      <c r="D64" s="8">
        <v>46100</v>
      </c>
      <c r="E64" s="1" t="s">
        <v>13</v>
      </c>
      <c r="F64" s="1">
        <v>15</v>
      </c>
      <c r="G64" s="8">
        <v>238</v>
      </c>
      <c r="H64" s="8">
        <f t="shared" si="3"/>
        <v>3570</v>
      </c>
      <c r="I64" s="8">
        <v>204</v>
      </c>
      <c r="J64" s="8">
        <f t="shared" si="0"/>
        <v>3060</v>
      </c>
      <c r="K64" s="10">
        <f t="shared" si="1"/>
        <v>-510</v>
      </c>
      <c r="L64" s="2">
        <f t="shared" si="2"/>
        <v>-0.14285714285714285</v>
      </c>
    </row>
    <row r="65" spans="1:12" hidden="1" x14ac:dyDescent="0.25">
      <c r="A65" s="6">
        <v>45324</v>
      </c>
      <c r="B65" s="1" t="s">
        <v>16</v>
      </c>
      <c r="C65" s="1" t="s">
        <v>18</v>
      </c>
      <c r="D65" s="8" t="s">
        <v>12</v>
      </c>
      <c r="E65" s="1" t="s">
        <v>12</v>
      </c>
      <c r="F65" s="1">
        <v>1</v>
      </c>
      <c r="G65" s="8">
        <v>249</v>
      </c>
      <c r="H65" s="8">
        <f t="shared" si="3"/>
        <v>249</v>
      </c>
      <c r="I65" s="8">
        <v>264</v>
      </c>
      <c r="J65" s="8">
        <f t="shared" si="0"/>
        <v>264</v>
      </c>
      <c r="K65" s="10">
        <f t="shared" si="1"/>
        <v>15</v>
      </c>
      <c r="L65" s="2">
        <f t="shared" si="2"/>
        <v>6.0240963855421686E-2</v>
      </c>
    </row>
    <row r="66" spans="1:12" x14ac:dyDescent="0.25">
      <c r="A66" s="6">
        <v>45324</v>
      </c>
      <c r="B66" s="1" t="s">
        <v>7</v>
      </c>
      <c r="C66" s="1" t="s">
        <v>4</v>
      </c>
      <c r="D66" s="8">
        <v>46600</v>
      </c>
      <c r="E66" s="1" t="s">
        <v>13</v>
      </c>
      <c r="F66" s="1">
        <v>15</v>
      </c>
      <c r="G66" s="8">
        <v>423</v>
      </c>
      <c r="H66" s="8">
        <f t="shared" si="3"/>
        <v>6345</v>
      </c>
      <c r="I66" s="8">
        <v>504</v>
      </c>
      <c r="J66" s="8">
        <f t="shared" ref="J66:J129" si="4">F66*I66</f>
        <v>7560</v>
      </c>
      <c r="K66" s="10">
        <f t="shared" ref="K66:K129" si="5">J66-H66</f>
        <v>1215</v>
      </c>
      <c r="L66" s="2">
        <f t="shared" ref="L66:L129" si="6">(I66-G66)/G66</f>
        <v>0.19148936170212766</v>
      </c>
    </row>
    <row r="67" spans="1:12" x14ac:dyDescent="0.25">
      <c r="A67" s="6">
        <v>45324</v>
      </c>
      <c r="B67" s="1" t="s">
        <v>7</v>
      </c>
      <c r="C67" s="1" t="s">
        <v>4</v>
      </c>
      <c r="D67" s="8">
        <v>46600</v>
      </c>
      <c r="E67" s="1" t="s">
        <v>13</v>
      </c>
      <c r="F67" s="1">
        <v>15</v>
      </c>
      <c r="G67" s="8">
        <v>423</v>
      </c>
      <c r="H67" s="8">
        <f t="shared" ref="H67:H130" si="7">F67*G67</f>
        <v>6345</v>
      </c>
      <c r="I67" s="8">
        <v>504</v>
      </c>
      <c r="J67" s="8">
        <f t="shared" si="4"/>
        <v>7560</v>
      </c>
      <c r="K67" s="10">
        <f t="shared" si="5"/>
        <v>1215</v>
      </c>
      <c r="L67" s="2">
        <f t="shared" si="6"/>
        <v>0.19148936170212766</v>
      </c>
    </row>
    <row r="68" spans="1:12" x14ac:dyDescent="0.25">
      <c r="A68" s="6">
        <v>45324</v>
      </c>
      <c r="B68" s="1" t="s">
        <v>7</v>
      </c>
      <c r="C68" s="1" t="s">
        <v>4</v>
      </c>
      <c r="D68" s="8">
        <v>46800</v>
      </c>
      <c r="E68" s="1" t="s">
        <v>13</v>
      </c>
      <c r="F68" s="1">
        <v>15</v>
      </c>
      <c r="G68" s="8">
        <v>498</v>
      </c>
      <c r="H68" s="8">
        <f t="shared" si="7"/>
        <v>7470</v>
      </c>
      <c r="I68" s="8">
        <v>433</v>
      </c>
      <c r="J68" s="8">
        <f t="shared" si="4"/>
        <v>6495</v>
      </c>
      <c r="K68" s="10">
        <f t="shared" si="5"/>
        <v>-975</v>
      </c>
      <c r="L68" s="2">
        <f t="shared" si="6"/>
        <v>-0.13052208835341367</v>
      </c>
    </row>
    <row r="69" spans="1:12" hidden="1" x14ac:dyDescent="0.25">
      <c r="A69" s="6">
        <v>45324</v>
      </c>
      <c r="B69" s="1" t="s">
        <v>16</v>
      </c>
      <c r="C69" s="1" t="s">
        <v>17</v>
      </c>
      <c r="D69" s="8" t="s">
        <v>12</v>
      </c>
      <c r="E69" s="1" t="s">
        <v>12</v>
      </c>
      <c r="F69" s="1">
        <v>1</v>
      </c>
      <c r="G69" s="8">
        <v>498</v>
      </c>
      <c r="H69" s="8">
        <f t="shared" si="7"/>
        <v>498</v>
      </c>
      <c r="I69" s="8">
        <v>433</v>
      </c>
      <c r="J69" s="8">
        <f t="shared" si="4"/>
        <v>433</v>
      </c>
      <c r="K69" s="10">
        <f t="shared" si="5"/>
        <v>-65</v>
      </c>
      <c r="L69" s="2">
        <f t="shared" si="6"/>
        <v>-0.13052208835341367</v>
      </c>
    </row>
    <row r="70" spans="1:12" x14ac:dyDescent="0.25">
      <c r="A70" s="6">
        <v>45328</v>
      </c>
      <c r="B70" s="1" t="s">
        <v>7</v>
      </c>
      <c r="C70" s="1" t="s">
        <v>8</v>
      </c>
      <c r="D70" s="8">
        <v>21900</v>
      </c>
      <c r="E70" s="1" t="s">
        <v>11</v>
      </c>
      <c r="F70" s="1">
        <v>50</v>
      </c>
      <c r="G70" s="8">
        <v>194</v>
      </c>
      <c r="H70" s="8">
        <f t="shared" si="7"/>
        <v>9700</v>
      </c>
      <c r="I70" s="8">
        <v>208</v>
      </c>
      <c r="J70" s="8">
        <f t="shared" si="4"/>
        <v>10400</v>
      </c>
      <c r="K70" s="10">
        <f t="shared" si="5"/>
        <v>700</v>
      </c>
      <c r="L70" s="2">
        <f t="shared" si="6"/>
        <v>7.2164948453608241E-2</v>
      </c>
    </row>
    <row r="71" spans="1:12" x14ac:dyDescent="0.25">
      <c r="A71" s="6">
        <v>45328</v>
      </c>
      <c r="B71" s="1" t="s">
        <v>7</v>
      </c>
      <c r="C71" s="1" t="s">
        <v>4</v>
      </c>
      <c r="D71" s="8">
        <v>45700</v>
      </c>
      <c r="E71" s="1" t="s">
        <v>13</v>
      </c>
      <c r="F71" s="1">
        <v>15</v>
      </c>
      <c r="G71" s="8">
        <v>273</v>
      </c>
      <c r="H71" s="8">
        <f t="shared" si="7"/>
        <v>4095</v>
      </c>
      <c r="I71" s="8">
        <v>241</v>
      </c>
      <c r="J71" s="8">
        <f t="shared" si="4"/>
        <v>3615</v>
      </c>
      <c r="K71" s="10">
        <f t="shared" si="5"/>
        <v>-480</v>
      </c>
      <c r="L71" s="2">
        <f t="shared" si="6"/>
        <v>-0.11721611721611722</v>
      </c>
    </row>
    <row r="72" spans="1:12" x14ac:dyDescent="0.25">
      <c r="A72" s="6">
        <v>45329</v>
      </c>
      <c r="B72" s="1" t="s">
        <v>7</v>
      </c>
      <c r="C72" s="1" t="s">
        <v>8</v>
      </c>
      <c r="D72" s="8">
        <v>22000</v>
      </c>
      <c r="E72" s="1" t="s">
        <v>11</v>
      </c>
      <c r="F72" s="1">
        <v>50</v>
      </c>
      <c r="G72" s="8">
        <v>127</v>
      </c>
      <c r="H72" s="8">
        <f t="shared" si="7"/>
        <v>6350</v>
      </c>
      <c r="I72" s="8">
        <v>162</v>
      </c>
      <c r="J72" s="8">
        <f t="shared" si="4"/>
        <v>8100</v>
      </c>
      <c r="K72" s="10">
        <f t="shared" si="5"/>
        <v>1750</v>
      </c>
      <c r="L72" s="2">
        <f t="shared" si="6"/>
        <v>0.27559055118110237</v>
      </c>
    </row>
    <row r="73" spans="1:12" x14ac:dyDescent="0.25">
      <c r="A73" s="6">
        <v>45329</v>
      </c>
      <c r="B73" s="1" t="s">
        <v>7</v>
      </c>
      <c r="C73" s="1" t="s">
        <v>4</v>
      </c>
      <c r="D73" s="8">
        <v>45700</v>
      </c>
      <c r="E73" s="1" t="s">
        <v>11</v>
      </c>
      <c r="F73" s="1">
        <v>15</v>
      </c>
      <c r="G73" s="8">
        <v>141</v>
      </c>
      <c r="H73" s="8">
        <f t="shared" si="7"/>
        <v>2115</v>
      </c>
      <c r="I73" s="8">
        <v>114</v>
      </c>
      <c r="J73" s="8">
        <f t="shared" si="4"/>
        <v>1710</v>
      </c>
      <c r="K73" s="10">
        <f t="shared" si="5"/>
        <v>-405</v>
      </c>
      <c r="L73" s="2">
        <f t="shared" si="6"/>
        <v>-0.19148936170212766</v>
      </c>
    </row>
    <row r="74" spans="1:12" x14ac:dyDescent="0.25">
      <c r="A74" s="6">
        <v>45329</v>
      </c>
      <c r="B74" s="1" t="s">
        <v>7</v>
      </c>
      <c r="C74" s="1" t="s">
        <v>8</v>
      </c>
      <c r="D74" s="8">
        <v>21900</v>
      </c>
      <c r="E74" s="1" t="s">
        <v>13</v>
      </c>
      <c r="F74" s="1">
        <v>50</v>
      </c>
      <c r="G74" s="8">
        <v>94</v>
      </c>
      <c r="H74" s="8">
        <f t="shared" si="7"/>
        <v>4700</v>
      </c>
      <c r="I74" s="8">
        <v>112</v>
      </c>
      <c r="J74" s="8">
        <f t="shared" si="4"/>
        <v>5600</v>
      </c>
      <c r="K74" s="10">
        <f t="shared" si="5"/>
        <v>900</v>
      </c>
      <c r="L74" s="2">
        <f t="shared" si="6"/>
        <v>0.19148936170212766</v>
      </c>
    </row>
    <row r="75" spans="1:12" x14ac:dyDescent="0.25">
      <c r="A75" s="6">
        <v>45330</v>
      </c>
      <c r="B75" s="1" t="s">
        <v>7</v>
      </c>
      <c r="C75" s="1" t="s">
        <v>8</v>
      </c>
      <c r="D75" s="8">
        <v>22000</v>
      </c>
      <c r="E75" s="1" t="s">
        <v>11</v>
      </c>
      <c r="F75" s="1">
        <v>50</v>
      </c>
      <c r="G75" s="8">
        <v>91</v>
      </c>
      <c r="H75" s="8">
        <f t="shared" si="7"/>
        <v>4550</v>
      </c>
      <c r="I75" s="8">
        <v>115</v>
      </c>
      <c r="J75" s="8">
        <f t="shared" si="4"/>
        <v>5750</v>
      </c>
      <c r="K75" s="10">
        <f t="shared" si="5"/>
        <v>1200</v>
      </c>
      <c r="L75" s="2">
        <f t="shared" si="6"/>
        <v>0.26373626373626374</v>
      </c>
    </row>
    <row r="76" spans="1:12" x14ac:dyDescent="0.25">
      <c r="A76" s="6">
        <v>45330</v>
      </c>
      <c r="B76" s="1" t="s">
        <v>7</v>
      </c>
      <c r="C76" s="1" t="s">
        <v>4</v>
      </c>
      <c r="D76" s="8">
        <v>46000</v>
      </c>
      <c r="E76" s="1" t="s">
        <v>11</v>
      </c>
      <c r="F76" s="1">
        <v>15</v>
      </c>
      <c r="G76" s="8">
        <v>411</v>
      </c>
      <c r="H76" s="8">
        <f t="shared" si="7"/>
        <v>6165</v>
      </c>
      <c r="I76" s="8">
        <v>473</v>
      </c>
      <c r="J76" s="8">
        <f t="shared" si="4"/>
        <v>7095</v>
      </c>
      <c r="K76" s="10">
        <f t="shared" si="5"/>
        <v>930</v>
      </c>
      <c r="L76" s="2">
        <f t="shared" si="6"/>
        <v>0.15085158150851583</v>
      </c>
    </row>
    <row r="77" spans="1:12" x14ac:dyDescent="0.25">
      <c r="A77" s="6">
        <v>45330</v>
      </c>
      <c r="B77" s="1" t="s">
        <v>7</v>
      </c>
      <c r="C77" s="1" t="s">
        <v>4</v>
      </c>
      <c r="D77" s="8">
        <v>45400</v>
      </c>
      <c r="E77" s="1" t="s">
        <v>13</v>
      </c>
      <c r="F77" s="1">
        <v>15</v>
      </c>
      <c r="G77" s="8">
        <v>483</v>
      </c>
      <c r="H77" s="8">
        <f t="shared" si="7"/>
        <v>7245</v>
      </c>
      <c r="I77" s="8">
        <v>503</v>
      </c>
      <c r="J77" s="8">
        <f t="shared" si="4"/>
        <v>7545</v>
      </c>
      <c r="K77" s="10">
        <f t="shared" si="5"/>
        <v>300</v>
      </c>
      <c r="L77" s="2">
        <f t="shared" si="6"/>
        <v>4.1407867494824016E-2</v>
      </c>
    </row>
    <row r="78" spans="1:12" x14ac:dyDescent="0.25">
      <c r="A78" s="6">
        <v>45330</v>
      </c>
      <c r="B78" s="1" t="s">
        <v>7</v>
      </c>
      <c r="C78" s="1" t="s">
        <v>8</v>
      </c>
      <c r="D78" s="8">
        <v>21800</v>
      </c>
      <c r="E78" s="1" t="s">
        <v>11</v>
      </c>
      <c r="F78" s="1">
        <v>50</v>
      </c>
      <c r="G78" s="8">
        <v>177</v>
      </c>
      <c r="H78" s="8">
        <f t="shared" si="7"/>
        <v>8850</v>
      </c>
      <c r="I78" s="8">
        <v>194</v>
      </c>
      <c r="J78" s="8">
        <f t="shared" si="4"/>
        <v>9700</v>
      </c>
      <c r="K78" s="10">
        <f t="shared" si="5"/>
        <v>850</v>
      </c>
      <c r="L78" s="2">
        <f t="shared" si="6"/>
        <v>9.6045197740112997E-2</v>
      </c>
    </row>
    <row r="79" spans="1:12" x14ac:dyDescent="0.25">
      <c r="A79" s="6">
        <v>45331</v>
      </c>
      <c r="B79" s="1" t="s">
        <v>7</v>
      </c>
      <c r="C79" s="1" t="s">
        <v>15</v>
      </c>
      <c r="D79" s="8">
        <v>10800</v>
      </c>
      <c r="E79" s="1" t="s">
        <v>11</v>
      </c>
      <c r="F79" s="1">
        <v>40</v>
      </c>
      <c r="G79" s="8">
        <v>104</v>
      </c>
      <c r="H79" s="8">
        <f t="shared" si="7"/>
        <v>4160</v>
      </c>
      <c r="I79" s="8">
        <v>127</v>
      </c>
      <c r="J79" s="8">
        <f t="shared" si="4"/>
        <v>5080</v>
      </c>
      <c r="K79" s="10">
        <f t="shared" si="5"/>
        <v>920</v>
      </c>
      <c r="L79" s="2">
        <f t="shared" si="6"/>
        <v>0.22115384615384615</v>
      </c>
    </row>
    <row r="80" spans="1:12" x14ac:dyDescent="0.25">
      <c r="A80" s="6">
        <v>45331</v>
      </c>
      <c r="B80" s="1" t="s">
        <v>7</v>
      </c>
      <c r="C80" s="1" t="s">
        <v>15</v>
      </c>
      <c r="D80" s="8">
        <v>10700</v>
      </c>
      <c r="E80" s="1" t="s">
        <v>11</v>
      </c>
      <c r="F80" s="1">
        <v>40</v>
      </c>
      <c r="G80" s="8">
        <v>92</v>
      </c>
      <c r="H80" s="8">
        <f t="shared" si="7"/>
        <v>3680</v>
      </c>
      <c r="I80" s="8">
        <v>68</v>
      </c>
      <c r="J80" s="8">
        <f t="shared" si="4"/>
        <v>2720</v>
      </c>
      <c r="K80" s="10">
        <f t="shared" si="5"/>
        <v>-960</v>
      </c>
      <c r="L80" s="2">
        <f t="shared" si="6"/>
        <v>-0.2608695652173913</v>
      </c>
    </row>
    <row r="81" spans="1:12" x14ac:dyDescent="0.25">
      <c r="A81" s="6">
        <v>45331</v>
      </c>
      <c r="B81" s="1" t="s">
        <v>7</v>
      </c>
      <c r="C81" s="1" t="s">
        <v>4</v>
      </c>
      <c r="D81" s="8">
        <v>45400</v>
      </c>
      <c r="E81" s="1" t="s">
        <v>11</v>
      </c>
      <c r="F81" s="1">
        <v>15</v>
      </c>
      <c r="G81" s="8">
        <v>407</v>
      </c>
      <c r="H81" s="8">
        <f t="shared" si="7"/>
        <v>6105</v>
      </c>
      <c r="I81" s="8">
        <v>428</v>
      </c>
      <c r="J81" s="8">
        <f t="shared" si="4"/>
        <v>6420</v>
      </c>
      <c r="K81" s="10">
        <f t="shared" si="5"/>
        <v>315</v>
      </c>
      <c r="L81" s="2">
        <f t="shared" si="6"/>
        <v>5.1597051597051594E-2</v>
      </c>
    </row>
    <row r="82" spans="1:12" x14ac:dyDescent="0.25">
      <c r="A82" s="6">
        <v>45331</v>
      </c>
      <c r="B82" s="1" t="s">
        <v>7</v>
      </c>
      <c r="C82" s="1" t="s">
        <v>4</v>
      </c>
      <c r="D82" s="8">
        <v>45400</v>
      </c>
      <c r="E82" s="1" t="s">
        <v>13</v>
      </c>
      <c r="F82" s="1">
        <v>15</v>
      </c>
      <c r="G82" s="8">
        <v>407</v>
      </c>
      <c r="H82" s="8">
        <f t="shared" si="7"/>
        <v>6105</v>
      </c>
      <c r="I82" s="8">
        <v>464</v>
      </c>
      <c r="J82" s="8">
        <f t="shared" si="4"/>
        <v>6960</v>
      </c>
      <c r="K82" s="10">
        <f t="shared" si="5"/>
        <v>855</v>
      </c>
      <c r="L82" s="2">
        <f t="shared" si="6"/>
        <v>0.14004914004914004</v>
      </c>
    </row>
    <row r="83" spans="1:12" x14ac:dyDescent="0.25">
      <c r="A83" s="6">
        <v>45334</v>
      </c>
      <c r="B83" s="1" t="s">
        <v>7</v>
      </c>
      <c r="C83" s="1" t="s">
        <v>8</v>
      </c>
      <c r="D83" s="8">
        <v>21800</v>
      </c>
      <c r="E83" s="1" t="s">
        <v>11</v>
      </c>
      <c r="F83" s="1">
        <v>50</v>
      </c>
      <c r="G83" s="8">
        <v>178</v>
      </c>
      <c r="H83" s="8">
        <f t="shared" si="7"/>
        <v>8900</v>
      </c>
      <c r="I83" s="8">
        <v>194</v>
      </c>
      <c r="J83" s="8">
        <f t="shared" si="4"/>
        <v>9700</v>
      </c>
      <c r="K83" s="10">
        <f t="shared" si="5"/>
        <v>800</v>
      </c>
      <c r="L83" s="2">
        <f t="shared" si="6"/>
        <v>8.98876404494382E-2</v>
      </c>
    </row>
    <row r="84" spans="1:12" x14ac:dyDescent="0.25">
      <c r="A84" s="6">
        <v>45334</v>
      </c>
      <c r="B84" s="1" t="s">
        <v>7</v>
      </c>
      <c r="C84" s="1" t="s">
        <v>4</v>
      </c>
      <c r="D84" s="8">
        <v>45100</v>
      </c>
      <c r="E84" s="1" t="s">
        <v>11</v>
      </c>
      <c r="F84" s="1">
        <v>15</v>
      </c>
      <c r="G84" s="8">
        <v>366</v>
      </c>
      <c r="H84" s="8">
        <f t="shared" si="7"/>
        <v>5490</v>
      </c>
      <c r="I84" s="8">
        <v>444</v>
      </c>
      <c r="J84" s="8">
        <f t="shared" si="4"/>
        <v>6660</v>
      </c>
      <c r="K84" s="10">
        <f t="shared" si="5"/>
        <v>1170</v>
      </c>
      <c r="L84" s="2">
        <f t="shared" si="6"/>
        <v>0.21311475409836064</v>
      </c>
    </row>
    <row r="85" spans="1:12" x14ac:dyDescent="0.25">
      <c r="A85" s="6">
        <v>45334</v>
      </c>
      <c r="B85" s="1" t="s">
        <v>7</v>
      </c>
      <c r="C85" s="1" t="s">
        <v>4</v>
      </c>
      <c r="D85" s="8">
        <v>44900</v>
      </c>
      <c r="E85" s="1" t="s">
        <v>11</v>
      </c>
      <c r="F85" s="1">
        <v>15</v>
      </c>
      <c r="G85" s="8">
        <v>388</v>
      </c>
      <c r="H85" s="8">
        <f t="shared" si="7"/>
        <v>5820</v>
      </c>
      <c r="I85" s="8">
        <v>451</v>
      </c>
      <c r="J85" s="8">
        <f t="shared" si="4"/>
        <v>6765</v>
      </c>
      <c r="K85" s="10">
        <f t="shared" si="5"/>
        <v>945</v>
      </c>
      <c r="L85" s="2">
        <f t="shared" si="6"/>
        <v>0.16237113402061856</v>
      </c>
    </row>
    <row r="86" spans="1:12" x14ac:dyDescent="0.25">
      <c r="A86" s="6">
        <v>45334</v>
      </c>
      <c r="B86" s="1" t="s">
        <v>7</v>
      </c>
      <c r="C86" s="1" t="s">
        <v>4</v>
      </c>
      <c r="D86" s="8">
        <v>44800</v>
      </c>
      <c r="E86" s="1" t="s">
        <v>11</v>
      </c>
      <c r="F86" s="1">
        <v>15</v>
      </c>
      <c r="G86" s="8">
        <v>404</v>
      </c>
      <c r="H86" s="8">
        <f t="shared" si="7"/>
        <v>6060</v>
      </c>
      <c r="I86" s="8">
        <v>440</v>
      </c>
      <c r="J86" s="8">
        <f t="shared" si="4"/>
        <v>6600</v>
      </c>
      <c r="K86" s="10">
        <f t="shared" si="5"/>
        <v>540</v>
      </c>
      <c r="L86" s="2">
        <f t="shared" si="6"/>
        <v>8.9108910891089105E-2</v>
      </c>
    </row>
    <row r="87" spans="1:12" x14ac:dyDescent="0.25">
      <c r="A87" s="6">
        <v>45335</v>
      </c>
      <c r="B87" s="1" t="s">
        <v>7</v>
      </c>
      <c r="C87" s="1" t="s">
        <v>4</v>
      </c>
      <c r="D87" s="8">
        <v>45200</v>
      </c>
      <c r="E87" s="1" t="s">
        <v>13</v>
      </c>
      <c r="F87" s="1">
        <v>15</v>
      </c>
      <c r="G87" s="8">
        <v>404</v>
      </c>
      <c r="H87" s="8">
        <f t="shared" si="7"/>
        <v>6060</v>
      </c>
      <c r="I87" s="8">
        <v>439</v>
      </c>
      <c r="J87" s="8">
        <f t="shared" si="4"/>
        <v>6585</v>
      </c>
      <c r="K87" s="10">
        <f t="shared" si="5"/>
        <v>525</v>
      </c>
      <c r="L87" s="2">
        <f t="shared" si="6"/>
        <v>8.6633663366336627E-2</v>
      </c>
    </row>
    <row r="88" spans="1:12" x14ac:dyDescent="0.25">
      <c r="A88" s="6">
        <v>45335</v>
      </c>
      <c r="B88" s="1" t="s">
        <v>7</v>
      </c>
      <c r="C88" s="1" t="s">
        <v>4</v>
      </c>
      <c r="D88" s="8">
        <v>45200</v>
      </c>
      <c r="E88" s="1" t="s">
        <v>11</v>
      </c>
      <c r="F88" s="1">
        <v>15</v>
      </c>
      <c r="G88" s="8">
        <v>287</v>
      </c>
      <c r="H88" s="8">
        <f t="shared" si="7"/>
        <v>4305</v>
      </c>
      <c r="I88" s="8">
        <v>323</v>
      </c>
      <c r="J88" s="8">
        <f t="shared" si="4"/>
        <v>4845</v>
      </c>
      <c r="K88" s="10">
        <f t="shared" si="5"/>
        <v>540</v>
      </c>
      <c r="L88" s="2">
        <f t="shared" si="6"/>
        <v>0.12543554006968641</v>
      </c>
    </row>
    <row r="89" spans="1:12" x14ac:dyDescent="0.25">
      <c r="A89" s="6">
        <v>45335</v>
      </c>
      <c r="B89" s="1" t="s">
        <v>7</v>
      </c>
      <c r="C89" s="1" t="s">
        <v>4</v>
      </c>
      <c r="D89" s="8">
        <v>45600</v>
      </c>
      <c r="E89" s="1" t="s">
        <v>13</v>
      </c>
      <c r="F89" s="1">
        <v>15</v>
      </c>
      <c r="G89" s="8">
        <v>213</v>
      </c>
      <c r="H89" s="8">
        <f t="shared" si="7"/>
        <v>3195</v>
      </c>
      <c r="I89" s="8">
        <v>278</v>
      </c>
      <c r="J89" s="8">
        <f t="shared" si="4"/>
        <v>4170</v>
      </c>
      <c r="K89" s="10">
        <f t="shared" si="5"/>
        <v>975</v>
      </c>
      <c r="L89" s="2">
        <f t="shared" si="6"/>
        <v>0.30516431924882631</v>
      </c>
    </row>
    <row r="90" spans="1:12" x14ac:dyDescent="0.25">
      <c r="A90" s="6">
        <v>45335</v>
      </c>
      <c r="B90" s="1" t="s">
        <v>7</v>
      </c>
      <c r="C90" s="1" t="s">
        <v>4</v>
      </c>
      <c r="D90" s="8">
        <v>45800</v>
      </c>
      <c r="E90" s="1" t="s">
        <v>13</v>
      </c>
      <c r="F90" s="1">
        <v>15</v>
      </c>
      <c r="G90" s="8">
        <v>236</v>
      </c>
      <c r="H90" s="8">
        <f t="shared" si="7"/>
        <v>3540</v>
      </c>
      <c r="I90" s="8">
        <v>273</v>
      </c>
      <c r="J90" s="8">
        <f t="shared" si="4"/>
        <v>4095</v>
      </c>
      <c r="K90" s="10">
        <f t="shared" si="5"/>
        <v>555</v>
      </c>
      <c r="L90" s="2">
        <f t="shared" si="6"/>
        <v>0.15677966101694915</v>
      </c>
    </row>
    <row r="91" spans="1:12" x14ac:dyDescent="0.25">
      <c r="A91" s="6">
        <v>45336</v>
      </c>
      <c r="B91" s="1" t="s">
        <v>7</v>
      </c>
      <c r="C91" s="1" t="s">
        <v>4</v>
      </c>
      <c r="D91" s="8">
        <v>45200</v>
      </c>
      <c r="E91" s="1" t="s">
        <v>13</v>
      </c>
      <c r="F91" s="1">
        <v>15</v>
      </c>
      <c r="G91" s="8">
        <v>138</v>
      </c>
      <c r="H91" s="8">
        <f t="shared" si="7"/>
        <v>2070</v>
      </c>
      <c r="I91" s="8">
        <v>184</v>
      </c>
      <c r="J91" s="8">
        <f t="shared" si="4"/>
        <v>2760</v>
      </c>
      <c r="K91" s="10">
        <f t="shared" si="5"/>
        <v>690</v>
      </c>
      <c r="L91" s="2">
        <f t="shared" si="6"/>
        <v>0.33333333333333331</v>
      </c>
    </row>
    <row r="92" spans="1:12" x14ac:dyDescent="0.25">
      <c r="A92" s="6">
        <v>45336</v>
      </c>
      <c r="B92" s="1" t="s">
        <v>7</v>
      </c>
      <c r="C92" s="1" t="s">
        <v>4</v>
      </c>
      <c r="D92" s="8">
        <v>45400</v>
      </c>
      <c r="E92" s="1" t="s">
        <v>13</v>
      </c>
      <c r="F92" s="1">
        <v>15</v>
      </c>
      <c r="G92" s="8">
        <v>151</v>
      </c>
      <c r="H92" s="8">
        <f t="shared" si="7"/>
        <v>2265</v>
      </c>
      <c r="I92" s="8">
        <v>194</v>
      </c>
      <c r="J92" s="8">
        <f t="shared" si="4"/>
        <v>2910</v>
      </c>
      <c r="K92" s="10">
        <f t="shared" si="5"/>
        <v>645</v>
      </c>
      <c r="L92" s="2">
        <f t="shared" si="6"/>
        <v>0.28476821192052981</v>
      </c>
    </row>
    <row r="93" spans="1:12" x14ac:dyDescent="0.25">
      <c r="A93" s="6">
        <v>45336</v>
      </c>
      <c r="B93" s="1" t="s">
        <v>7</v>
      </c>
      <c r="C93" s="1" t="s">
        <v>4</v>
      </c>
      <c r="D93" s="8">
        <v>45400</v>
      </c>
      <c r="E93" s="1" t="s">
        <v>13</v>
      </c>
      <c r="F93" s="1">
        <v>15</v>
      </c>
      <c r="G93" s="8">
        <v>213</v>
      </c>
      <c r="H93" s="8">
        <f t="shared" si="7"/>
        <v>3195</v>
      </c>
      <c r="I93" s="8">
        <v>321</v>
      </c>
      <c r="J93" s="8">
        <f t="shared" si="4"/>
        <v>4815</v>
      </c>
      <c r="K93" s="10">
        <f t="shared" si="5"/>
        <v>1620</v>
      </c>
      <c r="L93" s="2">
        <f t="shared" si="6"/>
        <v>0.50704225352112675</v>
      </c>
    </row>
    <row r="94" spans="1:12" x14ac:dyDescent="0.25">
      <c r="A94" s="6">
        <v>45336</v>
      </c>
      <c r="B94" s="1" t="s">
        <v>7</v>
      </c>
      <c r="C94" s="1" t="s">
        <v>4</v>
      </c>
      <c r="D94" s="8">
        <v>45600</v>
      </c>
      <c r="E94" s="1" t="s">
        <v>11</v>
      </c>
      <c r="F94" s="1">
        <v>15</v>
      </c>
      <c r="G94" s="8">
        <v>123</v>
      </c>
      <c r="H94" s="8">
        <f t="shared" si="7"/>
        <v>1845</v>
      </c>
      <c r="I94" s="8">
        <v>185</v>
      </c>
      <c r="J94" s="8">
        <f t="shared" si="4"/>
        <v>2775</v>
      </c>
      <c r="K94" s="10">
        <f t="shared" si="5"/>
        <v>930</v>
      </c>
      <c r="L94" s="2">
        <f t="shared" si="6"/>
        <v>0.50406504065040647</v>
      </c>
    </row>
    <row r="95" spans="1:12" x14ac:dyDescent="0.25">
      <c r="A95" s="6">
        <v>45336</v>
      </c>
      <c r="B95" s="1" t="s">
        <v>7</v>
      </c>
      <c r="C95" s="1" t="s">
        <v>4</v>
      </c>
      <c r="D95" s="8">
        <v>45600</v>
      </c>
      <c r="E95" s="1" t="s">
        <v>13</v>
      </c>
      <c r="F95" s="1">
        <v>15</v>
      </c>
      <c r="G95" s="8">
        <v>615</v>
      </c>
      <c r="H95" s="8">
        <f t="shared" si="7"/>
        <v>9225</v>
      </c>
      <c r="I95" s="8">
        <v>684</v>
      </c>
      <c r="J95" s="8">
        <f t="shared" si="4"/>
        <v>10260</v>
      </c>
      <c r="K95" s="10">
        <f t="shared" si="5"/>
        <v>1035</v>
      </c>
      <c r="L95" s="2">
        <f t="shared" si="6"/>
        <v>0.11219512195121951</v>
      </c>
    </row>
    <row r="96" spans="1:12" x14ac:dyDescent="0.25">
      <c r="A96" s="6">
        <v>45336</v>
      </c>
      <c r="B96" s="1" t="s">
        <v>7</v>
      </c>
      <c r="C96" s="1" t="s">
        <v>4</v>
      </c>
      <c r="D96" s="8">
        <v>45700</v>
      </c>
      <c r="E96" s="1" t="s">
        <v>13</v>
      </c>
      <c r="F96" s="1">
        <v>15</v>
      </c>
      <c r="G96" s="8">
        <v>813</v>
      </c>
      <c r="H96" s="8">
        <f t="shared" si="7"/>
        <v>12195</v>
      </c>
      <c r="I96" s="8">
        <v>845</v>
      </c>
      <c r="J96" s="8">
        <f t="shared" si="4"/>
        <v>12675</v>
      </c>
      <c r="K96" s="10">
        <f t="shared" si="5"/>
        <v>480</v>
      </c>
      <c r="L96" s="2">
        <f t="shared" si="6"/>
        <v>3.9360393603936041E-2</v>
      </c>
    </row>
    <row r="97" spans="1:12" x14ac:dyDescent="0.25">
      <c r="A97" s="6">
        <v>45337</v>
      </c>
      <c r="B97" s="1" t="s">
        <v>7</v>
      </c>
      <c r="C97" s="1" t="s">
        <v>4</v>
      </c>
      <c r="D97" s="8">
        <v>45800</v>
      </c>
      <c r="E97" s="1" t="s">
        <v>11</v>
      </c>
      <c r="F97" s="1">
        <v>15</v>
      </c>
      <c r="G97" s="8">
        <v>604</v>
      </c>
      <c r="H97" s="8">
        <f t="shared" si="7"/>
        <v>9060</v>
      </c>
      <c r="I97" s="8">
        <v>544</v>
      </c>
      <c r="J97" s="8">
        <f t="shared" si="4"/>
        <v>8160</v>
      </c>
      <c r="K97" s="10">
        <f t="shared" si="5"/>
        <v>-900</v>
      </c>
      <c r="L97" s="2">
        <f t="shared" si="6"/>
        <v>-9.9337748344370855E-2</v>
      </c>
    </row>
    <row r="98" spans="1:12" x14ac:dyDescent="0.25">
      <c r="A98" s="6">
        <v>45337</v>
      </c>
      <c r="B98" s="1" t="s">
        <v>7</v>
      </c>
      <c r="C98" s="1" t="s">
        <v>4</v>
      </c>
      <c r="D98" s="8">
        <v>45900</v>
      </c>
      <c r="E98" s="1" t="s">
        <v>13</v>
      </c>
      <c r="F98" s="1">
        <v>15</v>
      </c>
      <c r="G98" s="8">
        <v>543</v>
      </c>
      <c r="H98" s="8">
        <f t="shared" si="7"/>
        <v>8145</v>
      </c>
      <c r="I98" s="8">
        <v>594</v>
      </c>
      <c r="J98" s="8">
        <f t="shared" si="4"/>
        <v>8910</v>
      </c>
      <c r="K98" s="10">
        <f t="shared" si="5"/>
        <v>765</v>
      </c>
      <c r="L98" s="2">
        <f t="shared" si="6"/>
        <v>9.3922651933701654E-2</v>
      </c>
    </row>
    <row r="99" spans="1:12" x14ac:dyDescent="0.25">
      <c r="A99" s="6">
        <v>45337</v>
      </c>
      <c r="B99" s="1" t="s">
        <v>7</v>
      </c>
      <c r="C99" s="1" t="s">
        <v>4</v>
      </c>
      <c r="D99" s="8">
        <v>45900</v>
      </c>
      <c r="E99" s="1" t="s">
        <v>13</v>
      </c>
      <c r="F99" s="1">
        <v>15</v>
      </c>
      <c r="G99" s="8">
        <v>553</v>
      </c>
      <c r="H99" s="8">
        <f t="shared" si="7"/>
        <v>8295</v>
      </c>
      <c r="I99" s="8">
        <v>591</v>
      </c>
      <c r="J99" s="8">
        <f t="shared" si="4"/>
        <v>8865</v>
      </c>
      <c r="K99" s="10">
        <f t="shared" si="5"/>
        <v>570</v>
      </c>
      <c r="L99" s="2">
        <f t="shared" si="6"/>
        <v>6.8716094032549732E-2</v>
      </c>
    </row>
    <row r="100" spans="1:12" x14ac:dyDescent="0.25">
      <c r="A100" s="6">
        <v>45338</v>
      </c>
      <c r="B100" s="1" t="s">
        <v>7</v>
      </c>
      <c r="C100" s="1" t="s">
        <v>4</v>
      </c>
      <c r="D100" s="8">
        <v>46400</v>
      </c>
      <c r="E100" s="1" t="s">
        <v>13</v>
      </c>
      <c r="F100" s="1">
        <v>15</v>
      </c>
      <c r="G100" s="8">
        <v>513</v>
      </c>
      <c r="H100" s="8">
        <f t="shared" si="7"/>
        <v>7695</v>
      </c>
      <c r="I100" s="8">
        <v>526</v>
      </c>
      <c r="J100" s="8">
        <f t="shared" si="4"/>
        <v>7890</v>
      </c>
      <c r="K100" s="10">
        <f t="shared" si="5"/>
        <v>195</v>
      </c>
      <c r="L100" s="2">
        <f t="shared" si="6"/>
        <v>2.5341130604288498E-2</v>
      </c>
    </row>
    <row r="101" spans="1:12" x14ac:dyDescent="0.25">
      <c r="A101" s="6">
        <v>45338</v>
      </c>
      <c r="B101" s="1" t="s">
        <v>7</v>
      </c>
      <c r="C101" s="1" t="s">
        <v>4</v>
      </c>
      <c r="D101" s="8">
        <v>46500</v>
      </c>
      <c r="E101" s="1" t="s">
        <v>13</v>
      </c>
      <c r="F101" s="1">
        <v>15</v>
      </c>
      <c r="G101" s="8">
        <v>527</v>
      </c>
      <c r="H101" s="8">
        <f t="shared" si="7"/>
        <v>7905</v>
      </c>
      <c r="I101" s="8">
        <v>598</v>
      </c>
      <c r="J101" s="8">
        <f t="shared" si="4"/>
        <v>8970</v>
      </c>
      <c r="K101" s="10">
        <f t="shared" si="5"/>
        <v>1065</v>
      </c>
      <c r="L101" s="2">
        <f t="shared" si="6"/>
        <v>0.1347248576850095</v>
      </c>
    </row>
    <row r="102" spans="1:12" x14ac:dyDescent="0.25">
      <c r="A102" s="6">
        <v>45341</v>
      </c>
      <c r="B102" s="1" t="s">
        <v>7</v>
      </c>
      <c r="C102" s="1" t="s">
        <v>4</v>
      </c>
      <c r="D102" s="8">
        <v>46500</v>
      </c>
      <c r="E102" s="1" t="s">
        <v>13</v>
      </c>
      <c r="F102" s="1">
        <v>15</v>
      </c>
      <c r="G102" s="8">
        <v>474</v>
      </c>
      <c r="H102" s="8">
        <f t="shared" si="7"/>
        <v>7110</v>
      </c>
      <c r="I102" s="8">
        <v>520</v>
      </c>
      <c r="J102" s="8">
        <f t="shared" si="4"/>
        <v>7800</v>
      </c>
      <c r="K102" s="10">
        <f t="shared" si="5"/>
        <v>690</v>
      </c>
      <c r="L102" s="2">
        <f t="shared" si="6"/>
        <v>9.7046413502109699E-2</v>
      </c>
    </row>
    <row r="103" spans="1:12" x14ac:dyDescent="0.25">
      <c r="A103" s="6">
        <v>45341</v>
      </c>
      <c r="B103" s="1" t="s">
        <v>7</v>
      </c>
      <c r="C103" s="1" t="s">
        <v>8</v>
      </c>
      <c r="D103" s="8">
        <v>22100</v>
      </c>
      <c r="E103" s="1" t="s">
        <v>13</v>
      </c>
      <c r="F103" s="1">
        <v>50</v>
      </c>
      <c r="G103" s="8">
        <v>206</v>
      </c>
      <c r="H103" s="8">
        <f t="shared" si="7"/>
        <v>10300</v>
      </c>
      <c r="I103" s="8">
        <v>198</v>
      </c>
      <c r="J103" s="8">
        <f t="shared" si="4"/>
        <v>9900</v>
      </c>
      <c r="K103" s="10">
        <f t="shared" si="5"/>
        <v>-400</v>
      </c>
      <c r="L103" s="2">
        <f t="shared" si="6"/>
        <v>-3.8834951456310676E-2</v>
      </c>
    </row>
    <row r="104" spans="1:12" x14ac:dyDescent="0.25">
      <c r="A104" s="6">
        <v>45342</v>
      </c>
      <c r="B104" s="1" t="s">
        <v>7</v>
      </c>
      <c r="C104" s="1" t="s">
        <v>4</v>
      </c>
      <c r="D104" s="8">
        <v>46600</v>
      </c>
      <c r="E104" s="1" t="s">
        <v>13</v>
      </c>
      <c r="F104" s="1">
        <v>15</v>
      </c>
      <c r="G104" s="8">
        <v>307</v>
      </c>
      <c r="H104" s="8">
        <f t="shared" si="7"/>
        <v>4605</v>
      </c>
      <c r="I104" s="8">
        <v>375</v>
      </c>
      <c r="J104" s="8">
        <f t="shared" si="4"/>
        <v>5625</v>
      </c>
      <c r="K104" s="10">
        <f t="shared" si="5"/>
        <v>1020</v>
      </c>
      <c r="L104" s="2">
        <f t="shared" si="6"/>
        <v>0.22149837133550487</v>
      </c>
    </row>
    <row r="105" spans="1:12" x14ac:dyDescent="0.25">
      <c r="A105" s="6">
        <v>45342</v>
      </c>
      <c r="B105" s="1" t="s">
        <v>7</v>
      </c>
      <c r="C105" s="1" t="s">
        <v>4</v>
      </c>
      <c r="D105" s="8">
        <v>46900</v>
      </c>
      <c r="E105" s="1" t="s">
        <v>13</v>
      </c>
      <c r="F105" s="1">
        <v>15</v>
      </c>
      <c r="G105" s="8">
        <v>314</v>
      </c>
      <c r="H105" s="8">
        <f t="shared" si="7"/>
        <v>4710</v>
      </c>
      <c r="I105" s="8">
        <v>322</v>
      </c>
      <c r="J105" s="8">
        <f t="shared" si="4"/>
        <v>4830</v>
      </c>
      <c r="K105" s="10">
        <f t="shared" si="5"/>
        <v>120</v>
      </c>
      <c r="L105" s="2">
        <f t="shared" si="6"/>
        <v>2.5477707006369428E-2</v>
      </c>
    </row>
    <row r="106" spans="1:12" x14ac:dyDescent="0.25">
      <c r="A106" s="6">
        <v>45343</v>
      </c>
      <c r="B106" s="1" t="s">
        <v>7</v>
      </c>
      <c r="C106" s="1" t="s">
        <v>4</v>
      </c>
      <c r="D106" s="8">
        <v>47100</v>
      </c>
      <c r="E106" s="1" t="s">
        <v>11</v>
      </c>
      <c r="F106" s="1">
        <v>15</v>
      </c>
      <c r="G106" s="8">
        <v>174</v>
      </c>
      <c r="H106" s="8">
        <f t="shared" si="7"/>
        <v>2610</v>
      </c>
      <c r="I106" s="8">
        <v>244</v>
      </c>
      <c r="J106" s="8">
        <f t="shared" si="4"/>
        <v>3660</v>
      </c>
      <c r="K106" s="10">
        <f t="shared" si="5"/>
        <v>1050</v>
      </c>
      <c r="L106" s="2">
        <f t="shared" si="6"/>
        <v>0.40229885057471265</v>
      </c>
    </row>
    <row r="107" spans="1:12" x14ac:dyDescent="0.25">
      <c r="A107" s="6">
        <v>45343</v>
      </c>
      <c r="B107" s="1" t="s">
        <v>7</v>
      </c>
      <c r="C107" s="1" t="s">
        <v>8</v>
      </c>
      <c r="D107" s="8">
        <v>22200</v>
      </c>
      <c r="E107" s="1" t="s">
        <v>13</v>
      </c>
      <c r="F107" s="1">
        <v>15</v>
      </c>
      <c r="G107" s="8">
        <v>93</v>
      </c>
      <c r="H107" s="8">
        <f t="shared" si="7"/>
        <v>1395</v>
      </c>
      <c r="I107" s="8">
        <v>96</v>
      </c>
      <c r="J107" s="8">
        <f t="shared" si="4"/>
        <v>1440</v>
      </c>
      <c r="K107" s="10">
        <f t="shared" si="5"/>
        <v>45</v>
      </c>
      <c r="L107" s="2">
        <f t="shared" si="6"/>
        <v>3.2258064516129031E-2</v>
      </c>
    </row>
    <row r="108" spans="1:12" x14ac:dyDescent="0.25">
      <c r="A108" s="6">
        <v>45343</v>
      </c>
      <c r="B108" s="1" t="s">
        <v>7</v>
      </c>
      <c r="C108" s="1" t="s">
        <v>4</v>
      </c>
      <c r="D108" s="8">
        <v>47100</v>
      </c>
      <c r="E108" s="1" t="s">
        <v>13</v>
      </c>
      <c r="F108" s="1">
        <v>15</v>
      </c>
      <c r="G108" s="8">
        <v>127</v>
      </c>
      <c r="H108" s="8">
        <f t="shared" si="7"/>
        <v>1905</v>
      </c>
      <c r="I108" s="8">
        <v>138</v>
      </c>
      <c r="J108" s="8">
        <f t="shared" si="4"/>
        <v>2070</v>
      </c>
      <c r="K108" s="10">
        <f t="shared" si="5"/>
        <v>165</v>
      </c>
      <c r="L108" s="2">
        <f t="shared" si="6"/>
        <v>8.6614173228346455E-2</v>
      </c>
    </row>
    <row r="109" spans="1:12" x14ac:dyDescent="0.25">
      <c r="A109" s="6">
        <v>45343</v>
      </c>
      <c r="B109" s="1" t="s">
        <v>7</v>
      </c>
      <c r="C109" s="1" t="s">
        <v>4</v>
      </c>
      <c r="D109" s="8">
        <v>47100</v>
      </c>
      <c r="E109" s="1" t="s">
        <v>11</v>
      </c>
      <c r="F109" s="1">
        <v>15</v>
      </c>
      <c r="G109" s="8">
        <v>74</v>
      </c>
      <c r="H109" s="8">
        <f t="shared" si="7"/>
        <v>1110</v>
      </c>
      <c r="I109" s="8">
        <v>70</v>
      </c>
      <c r="J109" s="8">
        <f t="shared" si="4"/>
        <v>1050</v>
      </c>
      <c r="K109" s="10">
        <f t="shared" si="5"/>
        <v>-60</v>
      </c>
      <c r="L109" s="2">
        <f t="shared" si="6"/>
        <v>-5.4054054054054057E-2</v>
      </c>
    </row>
    <row r="110" spans="1:12" x14ac:dyDescent="0.25">
      <c r="A110" s="6">
        <v>45344</v>
      </c>
      <c r="B110" s="1" t="s">
        <v>7</v>
      </c>
      <c r="C110" s="1" t="s">
        <v>4</v>
      </c>
      <c r="D110" s="8">
        <v>46700</v>
      </c>
      <c r="E110" s="1" t="s">
        <v>11</v>
      </c>
      <c r="F110" s="1">
        <v>15</v>
      </c>
      <c r="G110" s="8">
        <v>543</v>
      </c>
      <c r="H110" s="8">
        <f t="shared" si="7"/>
        <v>8145</v>
      </c>
      <c r="I110" s="8">
        <v>541</v>
      </c>
      <c r="J110" s="8">
        <f t="shared" si="4"/>
        <v>8115</v>
      </c>
      <c r="K110" s="10">
        <f t="shared" si="5"/>
        <v>-30</v>
      </c>
      <c r="L110" s="2">
        <f t="shared" si="6"/>
        <v>-3.6832412523020259E-3</v>
      </c>
    </row>
    <row r="111" spans="1:12" x14ac:dyDescent="0.25">
      <c r="A111" s="6">
        <v>45344</v>
      </c>
      <c r="B111" s="1" t="s">
        <v>7</v>
      </c>
      <c r="C111" s="1" t="s">
        <v>4</v>
      </c>
      <c r="D111" s="8">
        <v>46600</v>
      </c>
      <c r="E111" s="1" t="s">
        <v>13</v>
      </c>
      <c r="F111" s="1">
        <v>15</v>
      </c>
      <c r="G111" s="8">
        <v>582</v>
      </c>
      <c r="H111" s="8">
        <f t="shared" si="7"/>
        <v>8730</v>
      </c>
      <c r="I111" s="8">
        <v>644</v>
      </c>
      <c r="J111" s="8">
        <f t="shared" si="4"/>
        <v>9660</v>
      </c>
      <c r="K111" s="10">
        <f t="shared" si="5"/>
        <v>930</v>
      </c>
      <c r="L111" s="2">
        <f t="shared" si="6"/>
        <v>0.10652920962199312</v>
      </c>
    </row>
    <row r="112" spans="1:12" x14ac:dyDescent="0.25">
      <c r="A112" s="6">
        <v>45345</v>
      </c>
      <c r="B112" s="1" t="s">
        <v>7</v>
      </c>
      <c r="C112" s="1" t="s">
        <v>4</v>
      </c>
      <c r="D112" s="8">
        <v>47100</v>
      </c>
      <c r="E112" s="1" t="s">
        <v>11</v>
      </c>
      <c r="F112" s="1">
        <v>15</v>
      </c>
      <c r="G112" s="8">
        <v>423</v>
      </c>
      <c r="H112" s="8">
        <f t="shared" si="7"/>
        <v>6345</v>
      </c>
      <c r="I112" s="8">
        <v>479</v>
      </c>
      <c r="J112" s="8">
        <f t="shared" si="4"/>
        <v>7185</v>
      </c>
      <c r="K112" s="10">
        <f t="shared" si="5"/>
        <v>840</v>
      </c>
      <c r="L112" s="2">
        <f t="shared" si="6"/>
        <v>0.13238770685579196</v>
      </c>
    </row>
    <row r="113" spans="1:12" x14ac:dyDescent="0.25">
      <c r="A113" s="6">
        <v>45345</v>
      </c>
      <c r="B113" s="1" t="s">
        <v>7</v>
      </c>
      <c r="C113" s="1" t="s">
        <v>4</v>
      </c>
      <c r="D113" s="8">
        <v>47000</v>
      </c>
      <c r="E113" s="1" t="s">
        <v>13</v>
      </c>
      <c r="F113" s="1">
        <v>15</v>
      </c>
      <c r="G113" s="8">
        <v>541</v>
      </c>
      <c r="H113" s="8">
        <f t="shared" si="7"/>
        <v>8115</v>
      </c>
      <c r="I113" s="8">
        <v>507</v>
      </c>
      <c r="J113" s="8">
        <f t="shared" si="4"/>
        <v>7605</v>
      </c>
      <c r="K113" s="10">
        <f t="shared" si="5"/>
        <v>-510</v>
      </c>
      <c r="L113" s="2">
        <f t="shared" si="6"/>
        <v>-6.2846580406654348E-2</v>
      </c>
    </row>
    <row r="114" spans="1:12" x14ac:dyDescent="0.25">
      <c r="A114" s="6">
        <v>45345</v>
      </c>
      <c r="B114" s="1" t="s">
        <v>7</v>
      </c>
      <c r="C114" s="1" t="s">
        <v>4</v>
      </c>
      <c r="D114" s="8">
        <v>46800</v>
      </c>
      <c r="E114" s="1" t="s">
        <v>11</v>
      </c>
      <c r="F114" s="1">
        <v>15</v>
      </c>
      <c r="G114" s="8">
        <v>437</v>
      </c>
      <c r="H114" s="8">
        <f t="shared" si="7"/>
        <v>6555</v>
      </c>
      <c r="I114" s="8">
        <v>380</v>
      </c>
      <c r="J114" s="8">
        <f t="shared" si="4"/>
        <v>5700</v>
      </c>
      <c r="K114" s="10">
        <f t="shared" si="5"/>
        <v>-855</v>
      </c>
      <c r="L114" s="2">
        <f t="shared" si="6"/>
        <v>-0.13043478260869565</v>
      </c>
    </row>
    <row r="115" spans="1:12" x14ac:dyDescent="0.25">
      <c r="A115" s="6">
        <v>45348</v>
      </c>
      <c r="B115" s="1" t="s">
        <v>7</v>
      </c>
      <c r="C115" s="1" t="s">
        <v>8</v>
      </c>
      <c r="D115" s="8">
        <v>22150</v>
      </c>
      <c r="E115" s="1" t="s">
        <v>11</v>
      </c>
      <c r="F115" s="1">
        <v>50</v>
      </c>
      <c r="G115" s="8">
        <v>171</v>
      </c>
      <c r="H115" s="8">
        <f t="shared" si="7"/>
        <v>8550</v>
      </c>
      <c r="I115" s="8">
        <v>165</v>
      </c>
      <c r="J115" s="8">
        <f t="shared" si="4"/>
        <v>8250</v>
      </c>
      <c r="K115" s="10">
        <f t="shared" si="5"/>
        <v>-300</v>
      </c>
      <c r="L115" s="2">
        <f t="shared" si="6"/>
        <v>-3.5087719298245612E-2</v>
      </c>
    </row>
    <row r="116" spans="1:12" x14ac:dyDescent="0.25">
      <c r="A116" s="6">
        <v>45349</v>
      </c>
      <c r="B116" s="1" t="s">
        <v>7</v>
      </c>
      <c r="C116" s="1" t="s">
        <v>8</v>
      </c>
      <c r="D116" s="8">
        <v>22100</v>
      </c>
      <c r="E116" s="1" t="s">
        <v>13</v>
      </c>
      <c r="F116" s="1">
        <v>50</v>
      </c>
      <c r="G116" s="8">
        <v>147</v>
      </c>
      <c r="H116" s="8">
        <f t="shared" si="7"/>
        <v>7350</v>
      </c>
      <c r="I116" s="8">
        <v>154</v>
      </c>
      <c r="J116" s="8">
        <f t="shared" si="4"/>
        <v>7700</v>
      </c>
      <c r="K116" s="10">
        <f t="shared" si="5"/>
        <v>350</v>
      </c>
      <c r="L116" s="2">
        <f t="shared" si="6"/>
        <v>4.7619047619047616E-2</v>
      </c>
    </row>
    <row r="117" spans="1:12" x14ac:dyDescent="0.25">
      <c r="A117" s="6">
        <v>45349</v>
      </c>
      <c r="B117" s="1" t="s">
        <v>7</v>
      </c>
      <c r="C117" s="1" t="s">
        <v>4</v>
      </c>
      <c r="D117" s="8">
        <v>46400</v>
      </c>
      <c r="E117" s="1" t="s">
        <v>13</v>
      </c>
      <c r="F117" s="1">
        <v>15</v>
      </c>
      <c r="G117" s="8">
        <v>407</v>
      </c>
      <c r="H117" s="8">
        <f t="shared" si="7"/>
        <v>6105</v>
      </c>
      <c r="I117" s="8">
        <v>364</v>
      </c>
      <c r="J117" s="8">
        <f t="shared" si="4"/>
        <v>5460</v>
      </c>
      <c r="K117" s="10">
        <f t="shared" si="5"/>
        <v>-645</v>
      </c>
      <c r="L117" s="2">
        <f t="shared" si="6"/>
        <v>-0.10565110565110565</v>
      </c>
    </row>
    <row r="118" spans="1:12" x14ac:dyDescent="0.25">
      <c r="A118" s="6">
        <v>45350</v>
      </c>
      <c r="B118" s="1" t="s">
        <v>7</v>
      </c>
      <c r="C118" s="1" t="s">
        <v>8</v>
      </c>
      <c r="D118" s="8">
        <v>22200</v>
      </c>
      <c r="E118" s="1" t="s">
        <v>11</v>
      </c>
      <c r="F118" s="1">
        <v>50</v>
      </c>
      <c r="G118" s="8">
        <v>103</v>
      </c>
      <c r="H118" s="8">
        <f t="shared" si="7"/>
        <v>5150</v>
      </c>
      <c r="I118" s="8">
        <v>109</v>
      </c>
      <c r="J118" s="8">
        <f t="shared" si="4"/>
        <v>5450</v>
      </c>
      <c r="K118" s="10">
        <f t="shared" si="5"/>
        <v>300</v>
      </c>
      <c r="L118" s="2">
        <f t="shared" si="6"/>
        <v>5.8252427184466021E-2</v>
      </c>
    </row>
    <row r="119" spans="1:12" x14ac:dyDescent="0.25">
      <c r="A119" s="6">
        <v>45350</v>
      </c>
      <c r="B119" s="1" t="s">
        <v>7</v>
      </c>
      <c r="C119" s="1" t="s">
        <v>4</v>
      </c>
      <c r="D119" s="8">
        <v>46600</v>
      </c>
      <c r="E119" s="1" t="s">
        <v>13</v>
      </c>
      <c r="F119" s="1">
        <v>15</v>
      </c>
      <c r="G119" s="8">
        <v>317</v>
      </c>
      <c r="H119" s="8">
        <f t="shared" si="7"/>
        <v>4755</v>
      </c>
      <c r="I119" s="8">
        <v>348</v>
      </c>
      <c r="J119" s="8">
        <f t="shared" si="4"/>
        <v>5220</v>
      </c>
      <c r="K119" s="10">
        <f t="shared" si="5"/>
        <v>465</v>
      </c>
      <c r="L119" s="2">
        <f t="shared" si="6"/>
        <v>9.7791798107255523E-2</v>
      </c>
    </row>
    <row r="120" spans="1:12" x14ac:dyDescent="0.25">
      <c r="A120" s="6">
        <v>45350</v>
      </c>
      <c r="B120" s="1" t="s">
        <v>7</v>
      </c>
      <c r="C120" s="1" t="s">
        <v>4</v>
      </c>
      <c r="D120" s="8">
        <v>46400</v>
      </c>
      <c r="E120" s="1" t="s">
        <v>11</v>
      </c>
      <c r="F120" s="1">
        <v>15</v>
      </c>
      <c r="G120" s="8">
        <v>347</v>
      </c>
      <c r="H120" s="8">
        <f t="shared" si="7"/>
        <v>5205</v>
      </c>
      <c r="I120" s="8">
        <v>413</v>
      </c>
      <c r="J120" s="8">
        <f t="shared" si="4"/>
        <v>6195</v>
      </c>
      <c r="K120" s="10">
        <f t="shared" si="5"/>
        <v>990</v>
      </c>
      <c r="L120" s="2">
        <f t="shared" si="6"/>
        <v>0.19020172910662825</v>
      </c>
    </row>
    <row r="121" spans="1:12" x14ac:dyDescent="0.25">
      <c r="A121" s="6">
        <v>45350</v>
      </c>
      <c r="B121" s="1" t="s">
        <v>7</v>
      </c>
      <c r="C121" s="1" t="s">
        <v>8</v>
      </c>
      <c r="D121" s="8">
        <v>22200</v>
      </c>
      <c r="E121" s="1" t="s">
        <v>11</v>
      </c>
      <c r="F121" s="1">
        <v>50</v>
      </c>
      <c r="G121" s="8">
        <v>133</v>
      </c>
      <c r="H121" s="8">
        <f t="shared" si="7"/>
        <v>6650</v>
      </c>
      <c r="I121" s="8">
        <v>147</v>
      </c>
      <c r="J121" s="8">
        <f t="shared" si="4"/>
        <v>7350</v>
      </c>
      <c r="K121" s="10">
        <f t="shared" si="5"/>
        <v>700</v>
      </c>
      <c r="L121" s="2">
        <f t="shared" si="6"/>
        <v>0.10526315789473684</v>
      </c>
    </row>
    <row r="122" spans="1:12" x14ac:dyDescent="0.25">
      <c r="A122" s="6">
        <v>45351</v>
      </c>
      <c r="B122" s="1" t="s">
        <v>7</v>
      </c>
      <c r="C122" s="1" t="s">
        <v>4</v>
      </c>
      <c r="D122" s="8">
        <v>45900</v>
      </c>
      <c r="E122" s="1" t="s">
        <v>13</v>
      </c>
      <c r="F122" s="1">
        <v>15</v>
      </c>
      <c r="G122" s="8">
        <v>223</v>
      </c>
      <c r="H122" s="8">
        <f t="shared" si="7"/>
        <v>3345</v>
      </c>
      <c r="I122" s="8">
        <v>294</v>
      </c>
      <c r="J122" s="8">
        <f t="shared" si="4"/>
        <v>4410</v>
      </c>
      <c r="K122" s="10">
        <f t="shared" si="5"/>
        <v>1065</v>
      </c>
      <c r="L122" s="2">
        <f t="shared" si="6"/>
        <v>0.31838565022421522</v>
      </c>
    </row>
    <row r="123" spans="1:12" x14ac:dyDescent="0.25">
      <c r="A123" s="6">
        <v>45351</v>
      </c>
      <c r="B123" s="1" t="s">
        <v>7</v>
      </c>
      <c r="C123" s="1" t="s">
        <v>4</v>
      </c>
      <c r="D123" s="8">
        <v>45800</v>
      </c>
      <c r="E123" s="1" t="s">
        <v>11</v>
      </c>
      <c r="F123" s="1">
        <v>15</v>
      </c>
      <c r="G123" s="8">
        <v>303</v>
      </c>
      <c r="H123" s="8">
        <f t="shared" si="7"/>
        <v>4545</v>
      </c>
      <c r="I123" s="8">
        <v>284</v>
      </c>
      <c r="J123" s="8">
        <f t="shared" si="4"/>
        <v>4260</v>
      </c>
      <c r="K123" s="10">
        <f t="shared" si="5"/>
        <v>-285</v>
      </c>
      <c r="L123" s="2">
        <f t="shared" si="6"/>
        <v>-6.2706270627062702E-2</v>
      </c>
    </row>
    <row r="124" spans="1:12" x14ac:dyDescent="0.25">
      <c r="A124" s="6">
        <v>45351</v>
      </c>
      <c r="B124" s="1" t="s">
        <v>7</v>
      </c>
      <c r="C124" s="1" t="s">
        <v>4</v>
      </c>
      <c r="D124" s="8">
        <v>45900</v>
      </c>
      <c r="E124" s="1" t="s">
        <v>13</v>
      </c>
      <c r="F124" s="1">
        <v>15</v>
      </c>
      <c r="G124" s="8">
        <v>223</v>
      </c>
      <c r="H124" s="8">
        <f t="shared" si="7"/>
        <v>3345</v>
      </c>
      <c r="I124" s="8">
        <v>294</v>
      </c>
      <c r="J124" s="8">
        <f t="shared" si="4"/>
        <v>4410</v>
      </c>
      <c r="K124" s="10">
        <f t="shared" si="5"/>
        <v>1065</v>
      </c>
      <c r="L124" s="2">
        <f t="shared" si="6"/>
        <v>0.31838565022421522</v>
      </c>
    </row>
    <row r="125" spans="1:12" x14ac:dyDescent="0.25">
      <c r="A125" s="6">
        <v>45351</v>
      </c>
      <c r="B125" s="1" t="s">
        <v>7</v>
      </c>
      <c r="C125" s="1" t="s">
        <v>4</v>
      </c>
      <c r="D125" s="8">
        <v>45800</v>
      </c>
      <c r="E125" s="1" t="s">
        <v>13</v>
      </c>
      <c r="F125" s="1">
        <v>15</v>
      </c>
      <c r="G125" s="8">
        <v>167</v>
      </c>
      <c r="H125" s="8">
        <f t="shared" si="7"/>
        <v>2505</v>
      </c>
      <c r="I125" s="8">
        <v>243</v>
      </c>
      <c r="J125" s="8">
        <f t="shared" si="4"/>
        <v>3645</v>
      </c>
      <c r="K125" s="10">
        <f t="shared" si="5"/>
        <v>1140</v>
      </c>
      <c r="L125" s="2">
        <f t="shared" si="6"/>
        <v>0.45508982035928142</v>
      </c>
    </row>
    <row r="126" spans="1:12" x14ac:dyDescent="0.25">
      <c r="A126" s="6">
        <v>45351</v>
      </c>
      <c r="B126" s="1" t="s">
        <v>7</v>
      </c>
      <c r="C126" s="1" t="s">
        <v>4</v>
      </c>
      <c r="D126" s="8">
        <v>46100</v>
      </c>
      <c r="E126" s="1" t="s">
        <v>13</v>
      </c>
      <c r="F126" s="1">
        <v>15</v>
      </c>
      <c r="G126" s="8">
        <v>608</v>
      </c>
      <c r="H126" s="8">
        <f t="shared" si="7"/>
        <v>9120</v>
      </c>
      <c r="I126" s="8">
        <v>633</v>
      </c>
      <c r="J126" s="8">
        <f t="shared" si="4"/>
        <v>9495</v>
      </c>
      <c r="K126" s="10">
        <f t="shared" si="5"/>
        <v>375</v>
      </c>
      <c r="L126" s="2">
        <f t="shared" si="6"/>
        <v>4.1118421052631582E-2</v>
      </c>
    </row>
    <row r="127" spans="1:12" x14ac:dyDescent="0.25">
      <c r="A127" s="6">
        <v>45352</v>
      </c>
      <c r="B127" s="1" t="s">
        <v>7</v>
      </c>
      <c r="C127" s="1" t="s">
        <v>4</v>
      </c>
      <c r="D127" s="8">
        <v>46600</v>
      </c>
      <c r="E127" s="1" t="s">
        <v>13</v>
      </c>
      <c r="F127" s="1">
        <v>15</v>
      </c>
      <c r="G127" s="8">
        <v>521</v>
      </c>
      <c r="H127" s="8">
        <f t="shared" si="7"/>
        <v>7815</v>
      </c>
      <c r="I127" s="8">
        <v>584</v>
      </c>
      <c r="J127" s="8">
        <f t="shared" si="4"/>
        <v>8760</v>
      </c>
      <c r="K127" s="10">
        <f t="shared" si="5"/>
        <v>945</v>
      </c>
      <c r="L127" s="2">
        <f t="shared" si="6"/>
        <v>0.12092130518234165</v>
      </c>
    </row>
    <row r="128" spans="1:12" x14ac:dyDescent="0.25">
      <c r="A128" s="6">
        <v>45352</v>
      </c>
      <c r="B128" s="1" t="s">
        <v>7</v>
      </c>
      <c r="C128" s="1" t="s">
        <v>4</v>
      </c>
      <c r="D128" s="8">
        <v>46900</v>
      </c>
      <c r="E128" s="1" t="s">
        <v>13</v>
      </c>
      <c r="F128" s="1">
        <v>15</v>
      </c>
      <c r="G128" s="8">
        <v>513</v>
      </c>
      <c r="H128" s="8">
        <f t="shared" si="7"/>
        <v>7695</v>
      </c>
      <c r="I128" s="8">
        <v>574</v>
      </c>
      <c r="J128" s="8">
        <f t="shared" si="4"/>
        <v>8610</v>
      </c>
      <c r="K128" s="10">
        <f t="shared" si="5"/>
        <v>915</v>
      </c>
      <c r="L128" s="2">
        <f t="shared" si="6"/>
        <v>0.1189083820662768</v>
      </c>
    </row>
    <row r="129" spans="1:12" x14ac:dyDescent="0.25">
      <c r="A129" s="6">
        <v>45355</v>
      </c>
      <c r="B129" s="1" t="s">
        <v>7</v>
      </c>
      <c r="C129" s="1" t="s">
        <v>4</v>
      </c>
      <c r="D129" s="8">
        <v>47400</v>
      </c>
      <c r="E129" s="1" t="s">
        <v>13</v>
      </c>
      <c r="F129" s="1">
        <v>15</v>
      </c>
      <c r="G129" s="8">
        <v>373</v>
      </c>
      <c r="H129" s="8">
        <f t="shared" si="7"/>
        <v>5595</v>
      </c>
      <c r="I129" s="8">
        <v>401</v>
      </c>
      <c r="J129" s="8">
        <f t="shared" si="4"/>
        <v>6015</v>
      </c>
      <c r="K129" s="10">
        <f t="shared" si="5"/>
        <v>420</v>
      </c>
      <c r="L129" s="2">
        <f t="shared" si="6"/>
        <v>7.5067024128686322E-2</v>
      </c>
    </row>
    <row r="130" spans="1:12" x14ac:dyDescent="0.25">
      <c r="A130" s="6">
        <v>45355</v>
      </c>
      <c r="B130" s="1" t="s">
        <v>7</v>
      </c>
      <c r="C130" s="1" t="s">
        <v>4</v>
      </c>
      <c r="D130" s="8">
        <v>47300</v>
      </c>
      <c r="E130" s="1" t="s">
        <v>11</v>
      </c>
      <c r="F130" s="1">
        <v>15</v>
      </c>
      <c r="G130" s="8">
        <v>407</v>
      </c>
      <c r="H130" s="8">
        <f t="shared" si="7"/>
        <v>6105</v>
      </c>
      <c r="I130" s="8">
        <v>371</v>
      </c>
      <c r="J130" s="8">
        <f t="shared" ref="J130:J193" si="8">F130*I130</f>
        <v>5565</v>
      </c>
      <c r="K130" s="10">
        <f t="shared" ref="K130:K193" si="9">J130-H130</f>
        <v>-540</v>
      </c>
      <c r="L130" s="2">
        <f t="shared" ref="L130:L193" si="10">(I130-G130)/G130</f>
        <v>-8.8452088452088448E-2</v>
      </c>
    </row>
    <row r="131" spans="1:12" x14ac:dyDescent="0.25">
      <c r="A131" s="6">
        <v>45356</v>
      </c>
      <c r="B131" s="1" t="s">
        <v>7</v>
      </c>
      <c r="C131" s="1" t="s">
        <v>8</v>
      </c>
      <c r="D131" s="8">
        <v>22200</v>
      </c>
      <c r="E131" s="1" t="s">
        <v>13</v>
      </c>
      <c r="F131" s="1">
        <v>50</v>
      </c>
      <c r="G131" s="8">
        <v>144</v>
      </c>
      <c r="H131" s="8">
        <f t="shared" ref="H131:H194" si="11">F131*G131</f>
        <v>7200</v>
      </c>
      <c r="I131" s="8">
        <v>183</v>
      </c>
      <c r="J131" s="8">
        <f t="shared" si="8"/>
        <v>9150</v>
      </c>
      <c r="K131" s="10">
        <f t="shared" si="9"/>
        <v>1950</v>
      </c>
      <c r="L131" s="2">
        <f t="shared" si="10"/>
        <v>0.27083333333333331</v>
      </c>
    </row>
    <row r="132" spans="1:12" x14ac:dyDescent="0.25">
      <c r="A132" s="6">
        <v>45356</v>
      </c>
      <c r="B132" s="1" t="s">
        <v>7</v>
      </c>
      <c r="C132" s="1" t="s">
        <v>4</v>
      </c>
      <c r="D132" s="8">
        <v>47400</v>
      </c>
      <c r="E132" s="1" t="s">
        <v>13</v>
      </c>
      <c r="F132" s="1">
        <v>15</v>
      </c>
      <c r="G132" s="8">
        <v>247</v>
      </c>
      <c r="H132" s="8">
        <f t="shared" si="11"/>
        <v>3705</v>
      </c>
      <c r="I132" s="8">
        <v>314</v>
      </c>
      <c r="J132" s="8">
        <f t="shared" si="8"/>
        <v>4710</v>
      </c>
      <c r="K132" s="10">
        <f t="shared" si="9"/>
        <v>1005</v>
      </c>
      <c r="L132" s="2">
        <f t="shared" si="10"/>
        <v>0.27125506072874495</v>
      </c>
    </row>
    <row r="133" spans="1:12" x14ac:dyDescent="0.25">
      <c r="A133" s="6">
        <v>45356</v>
      </c>
      <c r="B133" s="1" t="s">
        <v>7</v>
      </c>
      <c r="C133" s="1" t="s">
        <v>4</v>
      </c>
      <c r="D133" s="8">
        <v>47500</v>
      </c>
      <c r="E133" s="1" t="s">
        <v>13</v>
      </c>
      <c r="F133" s="1">
        <v>15</v>
      </c>
      <c r="G133" s="8">
        <v>313</v>
      </c>
      <c r="H133" s="8">
        <f t="shared" si="11"/>
        <v>4695</v>
      </c>
      <c r="I133" s="8">
        <v>360</v>
      </c>
      <c r="J133" s="8">
        <f t="shared" si="8"/>
        <v>5400</v>
      </c>
      <c r="K133" s="10">
        <f t="shared" si="9"/>
        <v>705</v>
      </c>
      <c r="L133" s="2">
        <f t="shared" si="10"/>
        <v>0.15015974440894569</v>
      </c>
    </row>
    <row r="134" spans="1:12" x14ac:dyDescent="0.25">
      <c r="A134" s="6">
        <v>45356</v>
      </c>
      <c r="B134" s="1" t="s">
        <v>7</v>
      </c>
      <c r="C134" s="1" t="s">
        <v>4</v>
      </c>
      <c r="D134" s="8">
        <v>47600</v>
      </c>
      <c r="E134" s="1" t="s">
        <v>13</v>
      </c>
      <c r="F134" s="1">
        <v>15</v>
      </c>
      <c r="G134" s="8">
        <v>307</v>
      </c>
      <c r="H134" s="8">
        <f t="shared" si="11"/>
        <v>4605</v>
      </c>
      <c r="I134" s="8">
        <v>343</v>
      </c>
      <c r="J134" s="8">
        <f t="shared" si="8"/>
        <v>5145</v>
      </c>
      <c r="K134" s="10">
        <f t="shared" si="9"/>
        <v>540</v>
      </c>
      <c r="L134" s="2">
        <f t="shared" si="10"/>
        <v>0.11726384364820847</v>
      </c>
    </row>
    <row r="135" spans="1:12" x14ac:dyDescent="0.25">
      <c r="A135" s="6">
        <v>45356</v>
      </c>
      <c r="B135" s="1" t="s">
        <v>7</v>
      </c>
      <c r="C135" s="1" t="s">
        <v>4</v>
      </c>
      <c r="D135" s="8">
        <v>47600</v>
      </c>
      <c r="E135" s="1" t="s">
        <v>13</v>
      </c>
      <c r="F135" s="1">
        <v>15</v>
      </c>
      <c r="G135" s="8">
        <v>254</v>
      </c>
      <c r="H135" s="8">
        <f t="shared" si="11"/>
        <v>3810</v>
      </c>
      <c r="I135" s="8">
        <v>291</v>
      </c>
      <c r="J135" s="8">
        <f t="shared" si="8"/>
        <v>4365</v>
      </c>
      <c r="K135" s="10">
        <f t="shared" si="9"/>
        <v>555</v>
      </c>
      <c r="L135" s="2">
        <f t="shared" si="10"/>
        <v>0.14566929133858267</v>
      </c>
    </row>
    <row r="136" spans="1:12" x14ac:dyDescent="0.25">
      <c r="A136" s="6">
        <v>45357</v>
      </c>
      <c r="B136" s="1" t="s">
        <v>7</v>
      </c>
      <c r="C136" s="1" t="s">
        <v>4</v>
      </c>
      <c r="D136" s="8">
        <v>47800</v>
      </c>
      <c r="E136" s="1" t="s">
        <v>13</v>
      </c>
      <c r="F136" s="1">
        <v>15</v>
      </c>
      <c r="G136" s="8">
        <v>213</v>
      </c>
      <c r="H136" s="8">
        <f t="shared" si="11"/>
        <v>3195</v>
      </c>
      <c r="I136" s="8">
        <v>277</v>
      </c>
      <c r="J136" s="8">
        <f t="shared" si="8"/>
        <v>4155</v>
      </c>
      <c r="K136" s="10">
        <f t="shared" si="9"/>
        <v>960</v>
      </c>
      <c r="L136" s="2">
        <f t="shared" si="10"/>
        <v>0.30046948356807512</v>
      </c>
    </row>
    <row r="137" spans="1:12" x14ac:dyDescent="0.25">
      <c r="A137" s="6">
        <v>45357</v>
      </c>
      <c r="B137" s="1" t="s">
        <v>7</v>
      </c>
      <c r="C137" s="1" t="s">
        <v>4</v>
      </c>
      <c r="D137" s="8">
        <v>47800</v>
      </c>
      <c r="E137" s="1" t="s">
        <v>13</v>
      </c>
      <c r="F137" s="1">
        <v>15</v>
      </c>
      <c r="G137" s="8">
        <v>244</v>
      </c>
      <c r="H137" s="8">
        <f t="shared" si="11"/>
        <v>3660</v>
      </c>
      <c r="I137" s="8">
        <v>344</v>
      </c>
      <c r="J137" s="8">
        <f t="shared" si="8"/>
        <v>5160</v>
      </c>
      <c r="K137" s="10">
        <f t="shared" si="9"/>
        <v>1500</v>
      </c>
      <c r="L137" s="2">
        <f t="shared" si="10"/>
        <v>0.4098360655737705</v>
      </c>
    </row>
    <row r="138" spans="1:12" x14ac:dyDescent="0.25">
      <c r="A138" s="6">
        <v>45357</v>
      </c>
      <c r="B138" s="1" t="s">
        <v>7</v>
      </c>
      <c r="C138" s="1" t="s">
        <v>4</v>
      </c>
      <c r="D138" s="8">
        <v>48000</v>
      </c>
      <c r="E138" s="1" t="s">
        <v>11</v>
      </c>
      <c r="F138" s="1">
        <v>15</v>
      </c>
      <c r="G138" s="8">
        <v>133</v>
      </c>
      <c r="H138" s="8">
        <f t="shared" si="11"/>
        <v>1995</v>
      </c>
      <c r="I138" s="8">
        <v>108</v>
      </c>
      <c r="J138" s="8">
        <f t="shared" si="8"/>
        <v>1620</v>
      </c>
      <c r="K138" s="10">
        <f t="shared" si="9"/>
        <v>-375</v>
      </c>
      <c r="L138" s="2">
        <f t="shared" si="10"/>
        <v>-0.18796992481203006</v>
      </c>
    </row>
    <row r="139" spans="1:12" x14ac:dyDescent="0.25">
      <c r="A139" s="6">
        <v>45357</v>
      </c>
      <c r="B139" s="1" t="s">
        <v>7</v>
      </c>
      <c r="C139" s="1" t="s">
        <v>4</v>
      </c>
      <c r="D139" s="8">
        <v>48000</v>
      </c>
      <c r="E139" s="1" t="s">
        <v>13</v>
      </c>
      <c r="F139" s="1">
        <v>15</v>
      </c>
      <c r="G139" s="8">
        <v>154</v>
      </c>
      <c r="H139" s="8">
        <f t="shared" si="11"/>
        <v>2310</v>
      </c>
      <c r="I139" s="8">
        <v>156</v>
      </c>
      <c r="J139" s="8">
        <f t="shared" si="8"/>
        <v>2340</v>
      </c>
      <c r="K139" s="10">
        <f t="shared" si="9"/>
        <v>30</v>
      </c>
      <c r="L139" s="2">
        <f t="shared" si="10"/>
        <v>1.2987012987012988E-2</v>
      </c>
    </row>
    <row r="140" spans="1:12" hidden="1" x14ac:dyDescent="0.25">
      <c r="A140" s="6">
        <v>45362</v>
      </c>
      <c r="B140" s="1" t="s">
        <v>3</v>
      </c>
      <c r="C140" s="1" t="s">
        <v>14</v>
      </c>
      <c r="D140" s="8" t="s">
        <v>12</v>
      </c>
      <c r="E140" s="1" t="s">
        <v>12</v>
      </c>
      <c r="F140" s="1">
        <v>1500</v>
      </c>
      <c r="G140" s="8">
        <v>584</v>
      </c>
      <c r="H140" s="8">
        <f t="shared" si="11"/>
        <v>876000</v>
      </c>
      <c r="I140" s="8">
        <v>591</v>
      </c>
      <c r="J140" s="8">
        <f t="shared" si="8"/>
        <v>886500</v>
      </c>
      <c r="K140" s="10">
        <f t="shared" si="9"/>
        <v>10500</v>
      </c>
      <c r="L140" s="2">
        <f t="shared" si="10"/>
        <v>1.1986301369863013E-2</v>
      </c>
    </row>
    <row r="141" spans="1:12" x14ac:dyDescent="0.25">
      <c r="A141" s="6">
        <v>45362</v>
      </c>
      <c r="B141" s="1" t="s">
        <v>7</v>
      </c>
      <c r="C141" s="1" t="s">
        <v>8</v>
      </c>
      <c r="D141" s="8">
        <v>22450</v>
      </c>
      <c r="E141" s="1" t="s">
        <v>11</v>
      </c>
      <c r="F141" s="1">
        <v>50</v>
      </c>
      <c r="G141" s="8">
        <v>131</v>
      </c>
      <c r="H141" s="8">
        <f t="shared" si="11"/>
        <v>6550</v>
      </c>
      <c r="I141" s="8">
        <v>132</v>
      </c>
      <c r="J141" s="8">
        <f t="shared" si="8"/>
        <v>6600</v>
      </c>
      <c r="K141" s="10">
        <f t="shared" si="9"/>
        <v>50</v>
      </c>
      <c r="L141" s="2">
        <f t="shared" si="10"/>
        <v>7.6335877862595417E-3</v>
      </c>
    </row>
    <row r="142" spans="1:12" x14ac:dyDescent="0.25">
      <c r="A142" s="6">
        <v>45362</v>
      </c>
      <c r="B142" s="1" t="s">
        <v>7</v>
      </c>
      <c r="C142" s="1" t="s">
        <v>4</v>
      </c>
      <c r="D142" s="8">
        <v>47400</v>
      </c>
      <c r="E142" s="1" t="s">
        <v>11</v>
      </c>
      <c r="F142" s="1">
        <v>15</v>
      </c>
      <c r="G142" s="8">
        <v>353</v>
      </c>
      <c r="H142" s="8">
        <f t="shared" si="11"/>
        <v>5295</v>
      </c>
      <c r="I142" s="8">
        <v>374</v>
      </c>
      <c r="J142" s="8">
        <f t="shared" si="8"/>
        <v>5610</v>
      </c>
      <c r="K142" s="10">
        <f t="shared" si="9"/>
        <v>315</v>
      </c>
      <c r="L142" s="2">
        <f t="shared" si="10"/>
        <v>5.9490084985835696E-2</v>
      </c>
    </row>
    <row r="143" spans="1:12" x14ac:dyDescent="0.25">
      <c r="A143" s="6">
        <v>45362</v>
      </c>
      <c r="B143" s="1" t="s">
        <v>7</v>
      </c>
      <c r="C143" s="1" t="s">
        <v>8</v>
      </c>
      <c r="D143" s="8">
        <v>22400</v>
      </c>
      <c r="E143" s="1" t="s">
        <v>11</v>
      </c>
      <c r="F143" s="1">
        <v>50</v>
      </c>
      <c r="G143" s="8">
        <v>147</v>
      </c>
      <c r="H143" s="8">
        <f t="shared" si="11"/>
        <v>7350</v>
      </c>
      <c r="I143" s="8">
        <v>155</v>
      </c>
      <c r="J143" s="8">
        <f t="shared" si="8"/>
        <v>7750</v>
      </c>
      <c r="K143" s="10">
        <f t="shared" si="9"/>
        <v>400</v>
      </c>
      <c r="L143" s="2">
        <f t="shared" si="10"/>
        <v>5.4421768707482991E-2</v>
      </c>
    </row>
    <row r="144" spans="1:12" x14ac:dyDescent="0.25">
      <c r="A144" s="6">
        <v>45363</v>
      </c>
      <c r="B144" s="1" t="s">
        <v>7</v>
      </c>
      <c r="C144" s="1" t="s">
        <v>4</v>
      </c>
      <c r="D144" s="8">
        <v>47300</v>
      </c>
      <c r="E144" s="1" t="s">
        <v>11</v>
      </c>
      <c r="F144" s="1">
        <v>15</v>
      </c>
      <c r="G144" s="8">
        <v>284</v>
      </c>
      <c r="H144" s="8">
        <f t="shared" si="11"/>
        <v>4260</v>
      </c>
      <c r="I144" s="8">
        <v>351</v>
      </c>
      <c r="J144" s="8">
        <f t="shared" si="8"/>
        <v>5265</v>
      </c>
      <c r="K144" s="10">
        <f t="shared" si="9"/>
        <v>1005</v>
      </c>
      <c r="L144" s="2">
        <f t="shared" si="10"/>
        <v>0.23591549295774647</v>
      </c>
    </row>
    <row r="145" spans="1:12" x14ac:dyDescent="0.25">
      <c r="A145" s="6">
        <v>45363</v>
      </c>
      <c r="B145" s="1" t="s">
        <v>7</v>
      </c>
      <c r="C145" s="1" t="s">
        <v>4</v>
      </c>
      <c r="D145" s="8">
        <v>47000</v>
      </c>
      <c r="E145" s="1" t="s">
        <v>11</v>
      </c>
      <c r="F145" s="1">
        <v>15</v>
      </c>
      <c r="G145" s="8">
        <v>247</v>
      </c>
      <c r="H145" s="8">
        <f t="shared" si="11"/>
        <v>3705</v>
      </c>
      <c r="I145" s="8">
        <v>280</v>
      </c>
      <c r="J145" s="8">
        <f t="shared" si="8"/>
        <v>4200</v>
      </c>
      <c r="K145" s="10">
        <f t="shared" si="9"/>
        <v>495</v>
      </c>
      <c r="L145" s="2">
        <f t="shared" si="10"/>
        <v>0.13360323886639677</v>
      </c>
    </row>
    <row r="146" spans="1:12" x14ac:dyDescent="0.25">
      <c r="A146" s="6">
        <v>45363</v>
      </c>
      <c r="B146" s="1" t="s">
        <v>7</v>
      </c>
      <c r="C146" s="1" t="s">
        <v>8</v>
      </c>
      <c r="D146" s="8">
        <v>22350</v>
      </c>
      <c r="E146" s="1" t="s">
        <v>13</v>
      </c>
      <c r="F146" s="1">
        <v>50</v>
      </c>
      <c r="G146" s="8">
        <v>154</v>
      </c>
      <c r="H146" s="8">
        <f t="shared" si="11"/>
        <v>7700</v>
      </c>
      <c r="I146" s="8">
        <v>133</v>
      </c>
      <c r="J146" s="8">
        <f t="shared" si="8"/>
        <v>6650</v>
      </c>
      <c r="K146" s="10">
        <f t="shared" si="9"/>
        <v>-1050</v>
      </c>
      <c r="L146" s="2">
        <f t="shared" si="10"/>
        <v>-0.13636363636363635</v>
      </c>
    </row>
    <row r="147" spans="1:12" x14ac:dyDescent="0.25">
      <c r="A147" s="6">
        <v>45364</v>
      </c>
      <c r="B147" s="1" t="s">
        <v>7</v>
      </c>
      <c r="C147" s="1" t="s">
        <v>8</v>
      </c>
      <c r="D147" s="8">
        <v>22300</v>
      </c>
      <c r="E147" s="1" t="s">
        <v>11</v>
      </c>
      <c r="F147" s="1">
        <v>50</v>
      </c>
      <c r="G147" s="8">
        <v>81</v>
      </c>
      <c r="H147" s="8">
        <f t="shared" si="11"/>
        <v>4050</v>
      </c>
      <c r="I147" s="8">
        <v>104</v>
      </c>
      <c r="J147" s="8">
        <f t="shared" si="8"/>
        <v>5200</v>
      </c>
      <c r="K147" s="10">
        <f t="shared" si="9"/>
        <v>1150</v>
      </c>
      <c r="L147" s="2">
        <f t="shared" si="10"/>
        <v>0.2839506172839506</v>
      </c>
    </row>
    <row r="148" spans="1:12" x14ac:dyDescent="0.25">
      <c r="A148" s="6">
        <v>45364</v>
      </c>
      <c r="B148" s="1" t="s">
        <v>7</v>
      </c>
      <c r="C148" s="1" t="s">
        <v>8</v>
      </c>
      <c r="D148" s="8">
        <v>22000</v>
      </c>
      <c r="E148" s="1" t="s">
        <v>11</v>
      </c>
      <c r="F148" s="1">
        <v>50</v>
      </c>
      <c r="G148" s="8">
        <v>105.5</v>
      </c>
      <c r="H148" s="8">
        <f t="shared" si="11"/>
        <v>5275</v>
      </c>
      <c r="I148" s="8">
        <v>114</v>
      </c>
      <c r="J148" s="8">
        <f t="shared" si="8"/>
        <v>5700</v>
      </c>
      <c r="K148" s="10">
        <f t="shared" si="9"/>
        <v>425</v>
      </c>
      <c r="L148" s="2">
        <f t="shared" si="10"/>
        <v>8.0568720379146919E-2</v>
      </c>
    </row>
    <row r="149" spans="1:12" x14ac:dyDescent="0.25">
      <c r="A149" s="6">
        <v>45364</v>
      </c>
      <c r="B149" s="1" t="s">
        <v>7</v>
      </c>
      <c r="C149" s="1" t="s">
        <v>8</v>
      </c>
      <c r="D149" s="8">
        <v>21950</v>
      </c>
      <c r="E149" s="1" t="s">
        <v>11</v>
      </c>
      <c r="F149" s="1">
        <v>50</v>
      </c>
      <c r="G149" s="8">
        <v>105</v>
      </c>
      <c r="H149" s="8">
        <f t="shared" si="11"/>
        <v>5250</v>
      </c>
      <c r="I149" s="8">
        <v>115</v>
      </c>
      <c r="J149" s="8">
        <f t="shared" si="8"/>
        <v>5750</v>
      </c>
      <c r="K149" s="10">
        <f t="shared" si="9"/>
        <v>500</v>
      </c>
      <c r="L149" s="2">
        <f t="shared" si="10"/>
        <v>9.5238095238095233E-2</v>
      </c>
    </row>
    <row r="150" spans="1:12" x14ac:dyDescent="0.25">
      <c r="A150" s="6">
        <v>45364</v>
      </c>
      <c r="B150" s="1" t="s">
        <v>7</v>
      </c>
      <c r="C150" s="1" t="s">
        <v>8</v>
      </c>
      <c r="D150" s="8">
        <v>22000</v>
      </c>
      <c r="E150" s="1" t="s">
        <v>13</v>
      </c>
      <c r="F150" s="1">
        <v>50</v>
      </c>
      <c r="G150" s="8">
        <v>102</v>
      </c>
      <c r="H150" s="8">
        <f t="shared" si="11"/>
        <v>5100</v>
      </c>
      <c r="I150" s="8">
        <v>114</v>
      </c>
      <c r="J150" s="8">
        <f t="shared" si="8"/>
        <v>5700</v>
      </c>
      <c r="K150" s="10">
        <f t="shared" si="9"/>
        <v>600</v>
      </c>
      <c r="L150" s="2">
        <f t="shared" si="10"/>
        <v>0.11764705882352941</v>
      </c>
    </row>
    <row r="151" spans="1:12" x14ac:dyDescent="0.25">
      <c r="A151" s="6">
        <v>45365</v>
      </c>
      <c r="B151" s="1" t="s">
        <v>7</v>
      </c>
      <c r="C151" s="1" t="s">
        <v>8</v>
      </c>
      <c r="D151" s="8">
        <v>22000</v>
      </c>
      <c r="E151" s="1" t="s">
        <v>13</v>
      </c>
      <c r="F151" s="1">
        <v>50</v>
      </c>
      <c r="G151" s="8">
        <v>94</v>
      </c>
      <c r="H151" s="8">
        <f t="shared" si="11"/>
        <v>4700</v>
      </c>
      <c r="I151" s="8">
        <v>105</v>
      </c>
      <c r="J151" s="8">
        <f t="shared" si="8"/>
        <v>5250</v>
      </c>
      <c r="K151" s="10">
        <f t="shared" si="9"/>
        <v>550</v>
      </c>
      <c r="L151" s="2">
        <f t="shared" si="10"/>
        <v>0.11702127659574468</v>
      </c>
    </row>
    <row r="152" spans="1:12" x14ac:dyDescent="0.25">
      <c r="A152" s="6">
        <v>45365</v>
      </c>
      <c r="B152" s="1" t="s">
        <v>7</v>
      </c>
      <c r="C152" s="1" t="s">
        <v>4</v>
      </c>
      <c r="D152" s="8">
        <v>46800</v>
      </c>
      <c r="E152" s="1" t="s">
        <v>11</v>
      </c>
      <c r="F152" s="1">
        <v>15</v>
      </c>
      <c r="G152" s="8">
        <v>482</v>
      </c>
      <c r="H152" s="8">
        <f t="shared" si="11"/>
        <v>7230</v>
      </c>
      <c r="I152" s="8">
        <v>451</v>
      </c>
      <c r="J152" s="8">
        <f t="shared" si="8"/>
        <v>6765</v>
      </c>
      <c r="K152" s="10">
        <f t="shared" si="9"/>
        <v>-465</v>
      </c>
      <c r="L152" s="2">
        <f t="shared" si="10"/>
        <v>-6.4315352697095429E-2</v>
      </c>
    </row>
    <row r="153" spans="1:12" x14ac:dyDescent="0.25">
      <c r="A153" s="6">
        <v>45365</v>
      </c>
      <c r="B153" s="1" t="s">
        <v>7</v>
      </c>
      <c r="C153" s="1" t="s">
        <v>4</v>
      </c>
      <c r="D153" s="8">
        <v>47200</v>
      </c>
      <c r="E153" s="1" t="s">
        <v>13</v>
      </c>
      <c r="F153" s="1">
        <v>15</v>
      </c>
      <c r="G153" s="8">
        <v>454</v>
      </c>
      <c r="H153" s="8">
        <f t="shared" si="11"/>
        <v>6810</v>
      </c>
      <c r="I153" s="8">
        <v>506</v>
      </c>
      <c r="J153" s="8">
        <f t="shared" si="8"/>
        <v>7590</v>
      </c>
      <c r="K153" s="10">
        <f t="shared" si="9"/>
        <v>780</v>
      </c>
      <c r="L153" s="2">
        <f t="shared" si="10"/>
        <v>0.11453744493392071</v>
      </c>
    </row>
    <row r="154" spans="1:12" x14ac:dyDescent="0.25">
      <c r="A154" s="6">
        <v>45365</v>
      </c>
      <c r="B154" s="1" t="s">
        <v>7</v>
      </c>
      <c r="C154" s="1" t="s">
        <v>4</v>
      </c>
      <c r="D154" s="8">
        <v>47200</v>
      </c>
      <c r="E154" s="1" t="s">
        <v>11</v>
      </c>
      <c r="F154" s="1">
        <v>15</v>
      </c>
      <c r="G154" s="8">
        <v>427</v>
      </c>
      <c r="H154" s="8">
        <f t="shared" si="11"/>
        <v>6405</v>
      </c>
      <c r="I154" s="8">
        <v>470</v>
      </c>
      <c r="J154" s="8">
        <f t="shared" si="8"/>
        <v>7050</v>
      </c>
      <c r="K154" s="10">
        <f t="shared" si="9"/>
        <v>645</v>
      </c>
      <c r="L154" s="2">
        <f t="shared" si="10"/>
        <v>0.10070257611241218</v>
      </c>
    </row>
    <row r="155" spans="1:12" hidden="1" x14ac:dyDescent="0.25">
      <c r="A155" s="6">
        <v>45366</v>
      </c>
      <c r="B155" s="1" t="s">
        <v>3</v>
      </c>
      <c r="C155" s="1" t="s">
        <v>4</v>
      </c>
      <c r="D155" s="8" t="s">
        <v>12</v>
      </c>
      <c r="E155" s="1" t="s">
        <v>12</v>
      </c>
      <c r="F155" s="1">
        <v>15</v>
      </c>
      <c r="G155" s="8">
        <v>46600</v>
      </c>
      <c r="H155" s="8">
        <f t="shared" si="11"/>
        <v>699000</v>
      </c>
      <c r="I155" s="8">
        <v>47780</v>
      </c>
      <c r="J155" s="8">
        <f t="shared" si="8"/>
        <v>716700</v>
      </c>
      <c r="K155" s="10">
        <f t="shared" si="9"/>
        <v>17700</v>
      </c>
      <c r="L155" s="2">
        <f t="shared" si="10"/>
        <v>2.5321888412017168E-2</v>
      </c>
    </row>
    <row r="156" spans="1:12" hidden="1" x14ac:dyDescent="0.25">
      <c r="A156" s="6">
        <v>45366</v>
      </c>
      <c r="B156" s="1" t="s">
        <v>3</v>
      </c>
      <c r="C156" s="1" t="s">
        <v>4</v>
      </c>
      <c r="D156" s="8" t="s">
        <v>12</v>
      </c>
      <c r="E156" s="1" t="s">
        <v>12</v>
      </c>
      <c r="F156" s="1">
        <v>15</v>
      </c>
      <c r="G156" s="8">
        <v>46718</v>
      </c>
      <c r="H156" s="8">
        <f t="shared" si="11"/>
        <v>700770</v>
      </c>
      <c r="I156" s="8">
        <v>46825</v>
      </c>
      <c r="J156" s="8">
        <f t="shared" si="8"/>
        <v>702375</v>
      </c>
      <c r="K156" s="10">
        <f t="shared" si="9"/>
        <v>1605</v>
      </c>
      <c r="L156" s="2">
        <f t="shared" si="10"/>
        <v>2.2903377713087035E-3</v>
      </c>
    </row>
    <row r="157" spans="1:12" hidden="1" x14ac:dyDescent="0.25">
      <c r="A157" s="6">
        <v>45366</v>
      </c>
      <c r="B157" s="1" t="s">
        <v>3</v>
      </c>
      <c r="C157" s="1" t="s">
        <v>4</v>
      </c>
      <c r="D157" s="8" t="s">
        <v>12</v>
      </c>
      <c r="E157" s="1" t="s">
        <v>12</v>
      </c>
      <c r="F157" s="1">
        <v>15</v>
      </c>
      <c r="G157" s="8">
        <v>46715</v>
      </c>
      <c r="H157" s="8">
        <f t="shared" si="11"/>
        <v>700725</v>
      </c>
      <c r="I157" s="8">
        <v>46825</v>
      </c>
      <c r="J157" s="8">
        <f t="shared" si="8"/>
        <v>702375</v>
      </c>
      <c r="K157" s="10">
        <f t="shared" si="9"/>
        <v>1650</v>
      </c>
      <c r="L157" s="2">
        <f t="shared" si="10"/>
        <v>2.3547040565128972E-3</v>
      </c>
    </row>
    <row r="158" spans="1:12" hidden="1" x14ac:dyDescent="0.25">
      <c r="A158" s="6">
        <v>45366</v>
      </c>
      <c r="B158" s="1" t="s">
        <v>3</v>
      </c>
      <c r="C158" s="1" t="s">
        <v>8</v>
      </c>
      <c r="D158" s="8" t="s">
        <v>12</v>
      </c>
      <c r="E158" s="1" t="s">
        <v>12</v>
      </c>
      <c r="F158" s="1">
        <v>50</v>
      </c>
      <c r="G158" s="8">
        <v>21987</v>
      </c>
      <c r="H158" s="8">
        <f t="shared" si="11"/>
        <v>1099350</v>
      </c>
      <c r="I158" s="8">
        <v>21965</v>
      </c>
      <c r="J158" s="8">
        <f t="shared" si="8"/>
        <v>1098250</v>
      </c>
      <c r="K158" s="10">
        <f t="shared" si="9"/>
        <v>-1100</v>
      </c>
      <c r="L158" s="2">
        <f t="shared" si="10"/>
        <v>-1.0005912584709147E-3</v>
      </c>
    </row>
    <row r="159" spans="1:12" hidden="1" x14ac:dyDescent="0.25">
      <c r="A159" s="6">
        <v>45366</v>
      </c>
      <c r="B159" s="1" t="s">
        <v>3</v>
      </c>
      <c r="C159" s="1" t="s">
        <v>8</v>
      </c>
      <c r="D159" s="8" t="s">
        <v>12</v>
      </c>
      <c r="E159" s="1" t="s">
        <v>12</v>
      </c>
      <c r="F159" s="1">
        <v>50</v>
      </c>
      <c r="G159" s="8">
        <v>21930</v>
      </c>
      <c r="H159" s="8">
        <f t="shared" si="11"/>
        <v>1096500</v>
      </c>
      <c r="I159" s="8">
        <v>21955</v>
      </c>
      <c r="J159" s="8">
        <f t="shared" si="8"/>
        <v>1097750</v>
      </c>
      <c r="K159" s="10">
        <f t="shared" si="9"/>
        <v>1250</v>
      </c>
      <c r="L159" s="2">
        <f t="shared" si="10"/>
        <v>1.1399908800729594E-3</v>
      </c>
    </row>
    <row r="160" spans="1:12" hidden="1" x14ac:dyDescent="0.25">
      <c r="A160" s="6">
        <v>45366</v>
      </c>
      <c r="B160" s="1" t="s">
        <v>3</v>
      </c>
      <c r="C160" s="1" t="s">
        <v>4</v>
      </c>
      <c r="D160" s="8" t="s">
        <v>12</v>
      </c>
      <c r="E160" s="1" t="s">
        <v>12</v>
      </c>
      <c r="F160" s="1">
        <v>15</v>
      </c>
      <c r="G160" s="8">
        <v>46525</v>
      </c>
      <c r="H160" s="8">
        <f t="shared" si="11"/>
        <v>697875</v>
      </c>
      <c r="I160" s="8">
        <v>46585</v>
      </c>
      <c r="J160" s="8">
        <f t="shared" si="8"/>
        <v>698775</v>
      </c>
      <c r="K160" s="10">
        <f t="shared" si="9"/>
        <v>900</v>
      </c>
      <c r="L160" s="2">
        <f t="shared" si="10"/>
        <v>1.2896292315959161E-3</v>
      </c>
    </row>
    <row r="161" spans="1:12" hidden="1" x14ac:dyDescent="0.25">
      <c r="A161" s="6">
        <v>45366</v>
      </c>
      <c r="B161" s="1" t="s">
        <v>3</v>
      </c>
      <c r="C161" s="1" t="s">
        <v>4</v>
      </c>
      <c r="D161" s="8" t="s">
        <v>12</v>
      </c>
      <c r="E161" s="1" t="s">
        <v>12</v>
      </c>
      <c r="F161" s="1">
        <v>15</v>
      </c>
      <c r="G161" s="8">
        <v>46450</v>
      </c>
      <c r="H161" s="8">
        <f t="shared" si="11"/>
        <v>696750</v>
      </c>
      <c r="I161" s="8">
        <v>46480</v>
      </c>
      <c r="J161" s="8">
        <f t="shared" si="8"/>
        <v>697200</v>
      </c>
      <c r="K161" s="10">
        <f t="shared" si="9"/>
        <v>450</v>
      </c>
      <c r="L161" s="2">
        <f t="shared" si="10"/>
        <v>6.4585575888051667E-4</v>
      </c>
    </row>
    <row r="162" spans="1:12" hidden="1" x14ac:dyDescent="0.25">
      <c r="A162" s="6">
        <v>45366</v>
      </c>
      <c r="B162" s="1" t="s">
        <v>3</v>
      </c>
      <c r="C162" s="1" t="s">
        <v>4</v>
      </c>
      <c r="D162" s="8" t="s">
        <v>12</v>
      </c>
      <c r="E162" s="1" t="s">
        <v>12</v>
      </c>
      <c r="F162" s="1">
        <v>15</v>
      </c>
      <c r="G162" s="8">
        <v>46514</v>
      </c>
      <c r="H162" s="8">
        <f t="shared" si="11"/>
        <v>697710</v>
      </c>
      <c r="I162" s="8">
        <v>46590</v>
      </c>
      <c r="J162" s="8">
        <f t="shared" si="8"/>
        <v>698850</v>
      </c>
      <c r="K162" s="10">
        <f t="shared" si="9"/>
        <v>1140</v>
      </c>
      <c r="L162" s="2">
        <f t="shared" si="10"/>
        <v>1.6339166702498173E-3</v>
      </c>
    </row>
    <row r="163" spans="1:12" x14ac:dyDescent="0.25">
      <c r="A163" s="6">
        <v>45366</v>
      </c>
      <c r="B163" s="1" t="s">
        <v>7</v>
      </c>
      <c r="C163" s="1" t="s">
        <v>8</v>
      </c>
      <c r="D163" s="8">
        <v>22000</v>
      </c>
      <c r="E163" s="1" t="s">
        <v>11</v>
      </c>
      <c r="F163" s="1">
        <v>50</v>
      </c>
      <c r="G163" s="8">
        <v>134</v>
      </c>
      <c r="H163" s="8">
        <f t="shared" si="11"/>
        <v>6700</v>
      </c>
      <c r="I163" s="8">
        <v>161</v>
      </c>
      <c r="J163" s="8">
        <f t="shared" si="8"/>
        <v>8050</v>
      </c>
      <c r="K163" s="10">
        <f t="shared" si="9"/>
        <v>1350</v>
      </c>
      <c r="L163" s="2">
        <f t="shared" si="10"/>
        <v>0.20149253731343283</v>
      </c>
    </row>
    <row r="164" spans="1:12" x14ac:dyDescent="0.25">
      <c r="A164" s="6">
        <v>45366</v>
      </c>
      <c r="B164" s="1" t="s">
        <v>7</v>
      </c>
      <c r="C164" s="1" t="s">
        <v>4</v>
      </c>
      <c r="D164" s="8">
        <v>46600</v>
      </c>
      <c r="E164" s="1" t="s">
        <v>11</v>
      </c>
      <c r="F164" s="1">
        <v>15</v>
      </c>
      <c r="G164" s="8">
        <v>451</v>
      </c>
      <c r="H164" s="8">
        <f t="shared" si="11"/>
        <v>6765</v>
      </c>
      <c r="I164" s="8">
        <v>494</v>
      </c>
      <c r="J164" s="8">
        <f t="shared" si="8"/>
        <v>7410</v>
      </c>
      <c r="K164" s="10">
        <f t="shared" si="9"/>
        <v>645</v>
      </c>
      <c r="L164" s="2">
        <f t="shared" si="10"/>
        <v>9.5343680709534362E-2</v>
      </c>
    </row>
    <row r="165" spans="1:12" x14ac:dyDescent="0.25">
      <c r="A165" s="6">
        <v>45369</v>
      </c>
      <c r="B165" s="1" t="s">
        <v>7</v>
      </c>
      <c r="C165" s="1" t="s">
        <v>8</v>
      </c>
      <c r="D165" s="8">
        <v>22000</v>
      </c>
      <c r="E165" s="1" t="s">
        <v>13</v>
      </c>
      <c r="F165" s="1">
        <v>50</v>
      </c>
      <c r="G165" s="8">
        <v>204</v>
      </c>
      <c r="H165" s="8">
        <f t="shared" si="11"/>
        <v>10200</v>
      </c>
      <c r="I165" s="8">
        <v>212</v>
      </c>
      <c r="J165" s="8">
        <f t="shared" si="8"/>
        <v>10600</v>
      </c>
      <c r="K165" s="10">
        <f t="shared" si="9"/>
        <v>400</v>
      </c>
      <c r="L165" s="2">
        <f t="shared" si="10"/>
        <v>3.9215686274509803E-2</v>
      </c>
    </row>
    <row r="166" spans="1:12" x14ac:dyDescent="0.25">
      <c r="A166" s="6">
        <v>45369</v>
      </c>
      <c r="B166" s="1" t="s">
        <v>7</v>
      </c>
      <c r="C166" s="1" t="s">
        <v>4</v>
      </c>
      <c r="D166" s="8">
        <v>46700</v>
      </c>
      <c r="E166" s="1" t="s">
        <v>13</v>
      </c>
      <c r="F166" s="1">
        <v>15</v>
      </c>
      <c r="G166" s="8">
        <v>333</v>
      </c>
      <c r="H166" s="8">
        <f t="shared" si="11"/>
        <v>4995</v>
      </c>
      <c r="I166" s="8">
        <v>288</v>
      </c>
      <c r="J166" s="8">
        <f t="shared" si="8"/>
        <v>4320</v>
      </c>
      <c r="K166" s="10">
        <f t="shared" si="9"/>
        <v>-675</v>
      </c>
      <c r="L166" s="2">
        <f t="shared" si="10"/>
        <v>-0.13513513513513514</v>
      </c>
    </row>
    <row r="167" spans="1:12" x14ac:dyDescent="0.25">
      <c r="A167" s="6">
        <v>45369</v>
      </c>
      <c r="B167" s="1" t="s">
        <v>7</v>
      </c>
      <c r="C167" s="1" t="s">
        <v>4</v>
      </c>
      <c r="D167" s="8">
        <v>46600</v>
      </c>
      <c r="E167" s="1" t="s">
        <v>11</v>
      </c>
      <c r="F167" s="1">
        <v>15</v>
      </c>
      <c r="G167" s="8">
        <v>511</v>
      </c>
      <c r="H167" s="8">
        <f t="shared" si="11"/>
        <v>7665</v>
      </c>
      <c r="I167" s="8">
        <v>567</v>
      </c>
      <c r="J167" s="8">
        <f t="shared" si="8"/>
        <v>8505</v>
      </c>
      <c r="K167" s="10">
        <f t="shared" si="9"/>
        <v>840</v>
      </c>
      <c r="L167" s="2">
        <f t="shared" si="10"/>
        <v>0.1095890410958904</v>
      </c>
    </row>
    <row r="168" spans="1:12" x14ac:dyDescent="0.25">
      <c r="A168" s="6">
        <v>45369</v>
      </c>
      <c r="B168" s="1" t="s">
        <v>7</v>
      </c>
      <c r="C168" s="1" t="s">
        <v>4</v>
      </c>
      <c r="D168" s="8">
        <v>46700</v>
      </c>
      <c r="E168" s="1" t="s">
        <v>11</v>
      </c>
      <c r="F168" s="1">
        <v>15</v>
      </c>
      <c r="G168" s="8">
        <v>403</v>
      </c>
      <c r="H168" s="8">
        <f t="shared" si="11"/>
        <v>6045</v>
      </c>
      <c r="I168" s="8">
        <v>361</v>
      </c>
      <c r="J168" s="8">
        <f t="shared" si="8"/>
        <v>5415</v>
      </c>
      <c r="K168" s="10">
        <f t="shared" si="9"/>
        <v>-630</v>
      </c>
      <c r="L168" s="2">
        <f t="shared" si="10"/>
        <v>-0.10421836228287841</v>
      </c>
    </row>
    <row r="169" spans="1:12" x14ac:dyDescent="0.25">
      <c r="A169" s="6">
        <v>45370</v>
      </c>
      <c r="B169" s="1" t="s">
        <v>7</v>
      </c>
      <c r="C169" s="1" t="s">
        <v>8</v>
      </c>
      <c r="D169" s="8">
        <v>22000</v>
      </c>
      <c r="E169" s="1" t="s">
        <v>11</v>
      </c>
      <c r="F169" s="1">
        <v>50</v>
      </c>
      <c r="G169" s="8">
        <v>174</v>
      </c>
      <c r="H169" s="8">
        <f t="shared" si="11"/>
        <v>8700</v>
      </c>
      <c r="I169" s="8">
        <v>194</v>
      </c>
      <c r="J169" s="8">
        <f t="shared" si="8"/>
        <v>9700</v>
      </c>
      <c r="K169" s="10">
        <f t="shared" si="9"/>
        <v>1000</v>
      </c>
      <c r="L169" s="2">
        <f t="shared" si="10"/>
        <v>0.11494252873563218</v>
      </c>
    </row>
    <row r="170" spans="1:12" x14ac:dyDescent="0.25">
      <c r="A170" s="6">
        <v>45370</v>
      </c>
      <c r="B170" s="1" t="s">
        <v>7</v>
      </c>
      <c r="C170" s="1" t="s">
        <v>8</v>
      </c>
      <c r="D170" s="8">
        <v>21850</v>
      </c>
      <c r="E170" s="1" t="s">
        <v>11</v>
      </c>
      <c r="F170" s="1">
        <v>50</v>
      </c>
      <c r="G170" s="8">
        <v>127</v>
      </c>
      <c r="H170" s="8">
        <f t="shared" si="11"/>
        <v>6350</v>
      </c>
      <c r="I170" s="8">
        <v>129.5</v>
      </c>
      <c r="J170" s="8">
        <f t="shared" si="8"/>
        <v>6475</v>
      </c>
      <c r="K170" s="10">
        <f t="shared" si="9"/>
        <v>125</v>
      </c>
      <c r="L170" s="2">
        <f t="shared" si="10"/>
        <v>1.968503937007874E-2</v>
      </c>
    </row>
    <row r="171" spans="1:12" x14ac:dyDescent="0.25">
      <c r="A171" s="6">
        <v>45370</v>
      </c>
      <c r="B171" s="1" t="s">
        <v>7</v>
      </c>
      <c r="C171" s="1" t="s">
        <v>8</v>
      </c>
      <c r="D171" s="8">
        <v>21850</v>
      </c>
      <c r="E171" s="1" t="s">
        <v>13</v>
      </c>
      <c r="F171" s="1">
        <v>50</v>
      </c>
      <c r="G171" s="8">
        <v>128</v>
      </c>
      <c r="H171" s="8">
        <f t="shared" si="11"/>
        <v>6400</v>
      </c>
      <c r="I171" s="8">
        <v>126</v>
      </c>
      <c r="J171" s="8">
        <f t="shared" si="8"/>
        <v>6300</v>
      </c>
      <c r="K171" s="10">
        <f t="shared" si="9"/>
        <v>-100</v>
      </c>
      <c r="L171" s="2">
        <f t="shared" si="10"/>
        <v>-1.5625E-2</v>
      </c>
    </row>
    <row r="172" spans="1:12" x14ac:dyDescent="0.25">
      <c r="A172" s="6">
        <v>45370</v>
      </c>
      <c r="B172" s="1" t="s">
        <v>7</v>
      </c>
      <c r="C172" s="1" t="s">
        <v>4</v>
      </c>
      <c r="D172" s="8">
        <v>46500</v>
      </c>
      <c r="E172" s="1" t="s">
        <v>11</v>
      </c>
      <c r="F172" s="1">
        <v>15</v>
      </c>
      <c r="G172" s="8">
        <v>264</v>
      </c>
      <c r="H172" s="8">
        <f t="shared" si="11"/>
        <v>3960</v>
      </c>
      <c r="I172" s="8">
        <v>304</v>
      </c>
      <c r="J172" s="8">
        <f t="shared" si="8"/>
        <v>4560</v>
      </c>
      <c r="K172" s="10">
        <f t="shared" si="9"/>
        <v>600</v>
      </c>
      <c r="L172" s="2">
        <f t="shared" si="10"/>
        <v>0.15151515151515152</v>
      </c>
    </row>
    <row r="173" spans="1:12" hidden="1" x14ac:dyDescent="0.25">
      <c r="A173" s="6">
        <v>45370</v>
      </c>
      <c r="B173" s="1" t="s">
        <v>3</v>
      </c>
      <c r="C173" s="1" t="s">
        <v>8</v>
      </c>
      <c r="D173" s="8" t="s">
        <v>12</v>
      </c>
      <c r="E173" s="1" t="s">
        <v>12</v>
      </c>
      <c r="F173" s="1">
        <v>50</v>
      </c>
      <c r="G173" s="8">
        <v>21877</v>
      </c>
      <c r="H173" s="8">
        <f t="shared" si="11"/>
        <v>1093850</v>
      </c>
      <c r="I173" s="8">
        <v>21872</v>
      </c>
      <c r="J173" s="8">
        <f t="shared" si="8"/>
        <v>1093600</v>
      </c>
      <c r="K173" s="10">
        <f t="shared" si="9"/>
        <v>-250</v>
      </c>
      <c r="L173" s="2">
        <f t="shared" si="10"/>
        <v>-2.2855053252274077E-4</v>
      </c>
    </row>
    <row r="174" spans="1:12" x14ac:dyDescent="0.25">
      <c r="A174" s="6">
        <v>45371</v>
      </c>
      <c r="B174" s="1" t="s">
        <v>7</v>
      </c>
      <c r="C174" s="1" t="s">
        <v>4</v>
      </c>
      <c r="D174" s="8">
        <v>46400</v>
      </c>
      <c r="E174" s="1" t="s">
        <v>11</v>
      </c>
      <c r="F174" s="1">
        <v>15</v>
      </c>
      <c r="G174" s="8">
        <v>124</v>
      </c>
      <c r="H174" s="8">
        <f t="shared" si="11"/>
        <v>1860</v>
      </c>
      <c r="I174" s="8">
        <v>188</v>
      </c>
      <c r="J174" s="8">
        <f t="shared" si="8"/>
        <v>2820</v>
      </c>
      <c r="K174" s="10">
        <f t="shared" si="9"/>
        <v>960</v>
      </c>
      <c r="L174" s="2">
        <f t="shared" si="10"/>
        <v>0.5161290322580645</v>
      </c>
    </row>
    <row r="175" spans="1:12" x14ac:dyDescent="0.25">
      <c r="A175" s="6">
        <v>45371</v>
      </c>
      <c r="B175" s="1" t="s">
        <v>7</v>
      </c>
      <c r="C175" s="1" t="s">
        <v>4</v>
      </c>
      <c r="D175" s="8">
        <v>46200</v>
      </c>
      <c r="E175" s="1" t="s">
        <v>11</v>
      </c>
      <c r="F175" s="1">
        <v>15</v>
      </c>
      <c r="G175" s="8">
        <v>177</v>
      </c>
      <c r="H175" s="8">
        <f t="shared" si="11"/>
        <v>2655</v>
      </c>
      <c r="I175" s="8">
        <v>204</v>
      </c>
      <c r="J175" s="8">
        <f t="shared" si="8"/>
        <v>3060</v>
      </c>
      <c r="K175" s="10">
        <f t="shared" si="9"/>
        <v>405</v>
      </c>
      <c r="L175" s="2">
        <f t="shared" si="10"/>
        <v>0.15254237288135594</v>
      </c>
    </row>
    <row r="176" spans="1:12" x14ac:dyDescent="0.25">
      <c r="A176" s="6">
        <v>45371</v>
      </c>
      <c r="B176" s="1" t="s">
        <v>7</v>
      </c>
      <c r="C176" s="1" t="s">
        <v>4</v>
      </c>
      <c r="D176" s="8">
        <v>46300</v>
      </c>
      <c r="E176" s="1" t="s">
        <v>11</v>
      </c>
      <c r="F176" s="1">
        <v>15</v>
      </c>
      <c r="G176" s="8">
        <v>304</v>
      </c>
      <c r="H176" s="8">
        <f t="shared" si="11"/>
        <v>4560</v>
      </c>
      <c r="I176" s="8">
        <v>343</v>
      </c>
      <c r="J176" s="8">
        <f t="shared" si="8"/>
        <v>5145</v>
      </c>
      <c r="K176" s="10">
        <f t="shared" si="9"/>
        <v>585</v>
      </c>
      <c r="L176" s="2">
        <f t="shared" si="10"/>
        <v>0.12828947368421054</v>
      </c>
    </row>
    <row r="177" spans="1:12" x14ac:dyDescent="0.25">
      <c r="A177" s="6">
        <v>45371</v>
      </c>
      <c r="B177" s="1" t="s">
        <v>7</v>
      </c>
      <c r="C177" s="1" t="s">
        <v>4</v>
      </c>
      <c r="D177" s="8">
        <v>45900</v>
      </c>
      <c r="E177" s="1" t="s">
        <v>13</v>
      </c>
      <c r="F177" s="1">
        <v>15</v>
      </c>
      <c r="G177" s="8">
        <v>157</v>
      </c>
      <c r="H177" s="8">
        <f t="shared" si="11"/>
        <v>2355</v>
      </c>
      <c r="I177" s="8">
        <v>194</v>
      </c>
      <c r="J177" s="8">
        <f t="shared" si="8"/>
        <v>2910</v>
      </c>
      <c r="K177" s="10">
        <f t="shared" si="9"/>
        <v>555</v>
      </c>
      <c r="L177" s="2">
        <f t="shared" si="10"/>
        <v>0.2356687898089172</v>
      </c>
    </row>
    <row r="178" spans="1:12" x14ac:dyDescent="0.25">
      <c r="A178" s="6">
        <v>45371</v>
      </c>
      <c r="B178" s="1" t="s">
        <v>7</v>
      </c>
      <c r="C178" s="1" t="s">
        <v>4</v>
      </c>
      <c r="D178" s="8">
        <v>46200</v>
      </c>
      <c r="E178" s="1" t="s">
        <v>13</v>
      </c>
      <c r="F178" s="1">
        <v>15</v>
      </c>
      <c r="G178" s="8">
        <v>261</v>
      </c>
      <c r="H178" s="8">
        <f t="shared" si="11"/>
        <v>3915</v>
      </c>
      <c r="I178" s="8">
        <v>298</v>
      </c>
      <c r="J178" s="8">
        <f t="shared" si="8"/>
        <v>4470</v>
      </c>
      <c r="K178" s="10">
        <f t="shared" si="9"/>
        <v>555</v>
      </c>
      <c r="L178" s="2">
        <f t="shared" si="10"/>
        <v>0.1417624521072797</v>
      </c>
    </row>
    <row r="179" spans="1:12" x14ac:dyDescent="0.25">
      <c r="A179" s="6">
        <v>45371</v>
      </c>
      <c r="B179" s="1" t="s">
        <v>7</v>
      </c>
      <c r="C179" s="1" t="s">
        <v>4</v>
      </c>
      <c r="D179" s="8">
        <v>46600</v>
      </c>
      <c r="E179" s="1" t="s">
        <v>13</v>
      </c>
      <c r="F179" s="1">
        <v>15</v>
      </c>
      <c r="G179" s="8">
        <v>127</v>
      </c>
      <c r="H179" s="8">
        <f t="shared" si="11"/>
        <v>1905</v>
      </c>
      <c r="I179" s="8">
        <v>298</v>
      </c>
      <c r="J179" s="8">
        <f t="shared" si="8"/>
        <v>4470</v>
      </c>
      <c r="K179" s="10">
        <f t="shared" si="9"/>
        <v>2565</v>
      </c>
      <c r="L179" s="2">
        <f t="shared" si="10"/>
        <v>1.3464566929133859</v>
      </c>
    </row>
    <row r="180" spans="1:12" x14ac:dyDescent="0.25">
      <c r="A180" s="6">
        <v>45371</v>
      </c>
      <c r="B180" s="1" t="s">
        <v>7</v>
      </c>
      <c r="C180" s="1" t="s">
        <v>4</v>
      </c>
      <c r="D180" s="8">
        <v>46600</v>
      </c>
      <c r="E180" s="1" t="s">
        <v>13</v>
      </c>
      <c r="F180" s="1">
        <v>15</v>
      </c>
      <c r="G180" s="8">
        <v>127</v>
      </c>
      <c r="H180" s="8">
        <f t="shared" si="11"/>
        <v>1905</v>
      </c>
      <c r="I180" s="8">
        <v>108</v>
      </c>
      <c r="J180" s="8">
        <f t="shared" si="8"/>
        <v>1620</v>
      </c>
      <c r="K180" s="10">
        <f t="shared" si="9"/>
        <v>-285</v>
      </c>
      <c r="L180" s="2">
        <f t="shared" si="10"/>
        <v>-0.14960629921259844</v>
      </c>
    </row>
    <row r="181" spans="1:12" x14ac:dyDescent="0.25">
      <c r="A181" s="6">
        <v>45371</v>
      </c>
      <c r="B181" s="1" t="s">
        <v>7</v>
      </c>
      <c r="C181" s="1" t="s">
        <v>4</v>
      </c>
      <c r="D181" s="8">
        <v>46500</v>
      </c>
      <c r="E181" s="1" t="s">
        <v>11</v>
      </c>
      <c r="F181" s="1">
        <v>15</v>
      </c>
      <c r="G181" s="8">
        <v>367</v>
      </c>
      <c r="H181" s="8">
        <f t="shared" si="11"/>
        <v>5505</v>
      </c>
      <c r="I181" s="8">
        <v>388</v>
      </c>
      <c r="J181" s="8">
        <f t="shared" si="8"/>
        <v>5820</v>
      </c>
      <c r="K181" s="10">
        <f t="shared" si="9"/>
        <v>315</v>
      </c>
      <c r="L181" s="2">
        <f t="shared" si="10"/>
        <v>5.7220708446866483E-2</v>
      </c>
    </row>
    <row r="182" spans="1:12" x14ac:dyDescent="0.25">
      <c r="A182" s="6">
        <v>45371</v>
      </c>
      <c r="B182" s="1" t="s">
        <v>7</v>
      </c>
      <c r="C182" s="1" t="s">
        <v>4</v>
      </c>
      <c r="D182" s="8">
        <v>46400</v>
      </c>
      <c r="E182" s="1" t="s">
        <v>11</v>
      </c>
      <c r="F182" s="1">
        <v>15</v>
      </c>
      <c r="G182" s="8">
        <v>378</v>
      </c>
      <c r="H182" s="8">
        <f t="shared" si="11"/>
        <v>5670</v>
      </c>
      <c r="I182" s="8">
        <v>416</v>
      </c>
      <c r="J182" s="8">
        <f t="shared" si="8"/>
        <v>6240</v>
      </c>
      <c r="K182" s="10">
        <f t="shared" si="9"/>
        <v>570</v>
      </c>
      <c r="L182" s="2">
        <f t="shared" si="10"/>
        <v>0.10052910052910052</v>
      </c>
    </row>
    <row r="183" spans="1:12" x14ac:dyDescent="0.25">
      <c r="A183" s="6">
        <v>45372</v>
      </c>
      <c r="B183" s="1" t="s">
        <v>7</v>
      </c>
      <c r="C183" s="1" t="s">
        <v>4</v>
      </c>
      <c r="D183" s="8">
        <v>47100</v>
      </c>
      <c r="E183" s="1" t="s">
        <v>11</v>
      </c>
      <c r="F183" s="1">
        <v>15</v>
      </c>
      <c r="G183" s="8">
        <v>413</v>
      </c>
      <c r="H183" s="8">
        <f t="shared" si="11"/>
        <v>6195</v>
      </c>
      <c r="I183" s="8">
        <v>480</v>
      </c>
      <c r="J183" s="8">
        <f t="shared" si="8"/>
        <v>7200</v>
      </c>
      <c r="K183" s="10">
        <f t="shared" si="9"/>
        <v>1005</v>
      </c>
      <c r="L183" s="2">
        <f t="shared" si="10"/>
        <v>0.16222760290556901</v>
      </c>
    </row>
    <row r="184" spans="1:12" x14ac:dyDescent="0.25">
      <c r="A184" s="6">
        <v>45372</v>
      </c>
      <c r="B184" s="1" t="s">
        <v>7</v>
      </c>
      <c r="C184" s="1" t="s">
        <v>4</v>
      </c>
      <c r="D184" s="8">
        <v>47100</v>
      </c>
      <c r="E184" s="1" t="s">
        <v>11</v>
      </c>
      <c r="F184" s="1">
        <v>15</v>
      </c>
      <c r="G184" s="8">
        <v>413</v>
      </c>
      <c r="H184" s="8">
        <f t="shared" si="11"/>
        <v>6195</v>
      </c>
      <c r="I184" s="8">
        <v>480</v>
      </c>
      <c r="J184" s="8">
        <f t="shared" si="8"/>
        <v>7200</v>
      </c>
      <c r="K184" s="10">
        <f t="shared" si="9"/>
        <v>1005</v>
      </c>
      <c r="L184" s="2">
        <f t="shared" si="10"/>
        <v>0.16222760290556901</v>
      </c>
    </row>
    <row r="185" spans="1:12" hidden="1" x14ac:dyDescent="0.25">
      <c r="A185" s="6">
        <v>45372</v>
      </c>
      <c r="B185" s="1" t="s">
        <v>3</v>
      </c>
      <c r="C185" s="1" t="s">
        <v>4</v>
      </c>
      <c r="D185" s="8" t="s">
        <v>12</v>
      </c>
      <c r="E185" s="1" t="s">
        <v>12</v>
      </c>
      <c r="F185" s="1">
        <v>15</v>
      </c>
      <c r="G185" s="8">
        <v>46800</v>
      </c>
      <c r="H185" s="8">
        <f t="shared" si="11"/>
        <v>702000</v>
      </c>
      <c r="I185" s="8">
        <v>46878</v>
      </c>
      <c r="J185" s="8">
        <f t="shared" si="8"/>
        <v>703170</v>
      </c>
      <c r="K185" s="10">
        <f t="shared" si="9"/>
        <v>1170</v>
      </c>
      <c r="L185" s="2">
        <f t="shared" si="10"/>
        <v>1.6666666666666668E-3</v>
      </c>
    </row>
    <row r="186" spans="1:12" x14ac:dyDescent="0.25">
      <c r="A186" s="6">
        <v>45373</v>
      </c>
      <c r="B186" s="1" t="s">
        <v>7</v>
      </c>
      <c r="C186" s="1" t="s">
        <v>4</v>
      </c>
      <c r="D186" s="8">
        <v>46800</v>
      </c>
      <c r="E186" s="1" t="s">
        <v>13</v>
      </c>
      <c r="F186" s="1">
        <v>15</v>
      </c>
      <c r="G186" s="8">
        <v>414</v>
      </c>
      <c r="H186" s="8">
        <f t="shared" si="11"/>
        <v>6210</v>
      </c>
      <c r="I186" s="8">
        <v>390</v>
      </c>
      <c r="J186" s="8">
        <f t="shared" si="8"/>
        <v>5850</v>
      </c>
      <c r="K186" s="10">
        <f t="shared" si="9"/>
        <v>-360</v>
      </c>
      <c r="L186" s="2">
        <f t="shared" si="10"/>
        <v>-5.7971014492753624E-2</v>
      </c>
    </row>
    <row r="187" spans="1:12" x14ac:dyDescent="0.25">
      <c r="A187" s="6">
        <v>45373</v>
      </c>
      <c r="B187" s="1" t="s">
        <v>7</v>
      </c>
      <c r="C187" s="1" t="s">
        <v>4</v>
      </c>
      <c r="D187" s="8">
        <v>46900</v>
      </c>
      <c r="E187" s="1" t="s">
        <v>13</v>
      </c>
      <c r="F187" s="1">
        <v>15</v>
      </c>
      <c r="G187" s="8">
        <v>386</v>
      </c>
      <c r="H187" s="8">
        <f t="shared" si="11"/>
        <v>5790</v>
      </c>
      <c r="I187" s="8">
        <v>344</v>
      </c>
      <c r="J187" s="8">
        <f t="shared" si="8"/>
        <v>5160</v>
      </c>
      <c r="K187" s="10">
        <f t="shared" si="9"/>
        <v>-630</v>
      </c>
      <c r="L187" s="2">
        <f t="shared" si="10"/>
        <v>-0.10880829015544041</v>
      </c>
    </row>
    <row r="188" spans="1:12" hidden="1" x14ac:dyDescent="0.25">
      <c r="A188" s="6">
        <v>45377</v>
      </c>
      <c r="B188" s="1" t="s">
        <v>3</v>
      </c>
      <c r="C188" s="1" t="s">
        <v>4</v>
      </c>
      <c r="D188" s="8" t="s">
        <v>12</v>
      </c>
      <c r="E188" s="1" t="s">
        <v>12</v>
      </c>
      <c r="F188" s="1">
        <v>15</v>
      </c>
      <c r="G188" s="8">
        <v>46803</v>
      </c>
      <c r="H188" s="8">
        <f t="shared" si="11"/>
        <v>702045</v>
      </c>
      <c r="I188" s="8">
        <v>46851</v>
      </c>
      <c r="J188" s="8">
        <f t="shared" si="8"/>
        <v>702765</v>
      </c>
      <c r="K188" s="10">
        <f t="shared" si="9"/>
        <v>720</v>
      </c>
      <c r="L188" s="2">
        <f t="shared" si="10"/>
        <v>1.0255752836356644E-3</v>
      </c>
    </row>
    <row r="189" spans="1:12" hidden="1" x14ac:dyDescent="0.25">
      <c r="A189" s="6">
        <v>45377</v>
      </c>
      <c r="B189" s="1" t="s">
        <v>3</v>
      </c>
      <c r="C189" s="1" t="s">
        <v>8</v>
      </c>
      <c r="D189" s="8" t="s">
        <v>12</v>
      </c>
      <c r="E189" s="1" t="s">
        <v>12</v>
      </c>
      <c r="F189" s="1">
        <v>50</v>
      </c>
      <c r="G189" s="8">
        <v>22094</v>
      </c>
      <c r="H189" s="8">
        <f t="shared" si="11"/>
        <v>1104700</v>
      </c>
      <c r="I189" s="8">
        <v>22094</v>
      </c>
      <c r="J189" s="8">
        <f t="shared" si="8"/>
        <v>1104700</v>
      </c>
      <c r="K189" s="10">
        <f t="shared" si="9"/>
        <v>0</v>
      </c>
      <c r="L189" s="2">
        <f t="shared" si="10"/>
        <v>0</v>
      </c>
    </row>
    <row r="190" spans="1:12" hidden="1" x14ac:dyDescent="0.25">
      <c r="A190" s="6">
        <v>45378</v>
      </c>
      <c r="B190" s="1" t="s">
        <v>3</v>
      </c>
      <c r="C190" s="1" t="s">
        <v>8</v>
      </c>
      <c r="D190" s="8" t="s">
        <v>12</v>
      </c>
      <c r="E190" s="1" t="s">
        <v>12</v>
      </c>
      <c r="F190" s="1">
        <v>50</v>
      </c>
      <c r="G190" s="8">
        <v>22193</v>
      </c>
      <c r="H190" s="8">
        <f t="shared" si="11"/>
        <v>1109650</v>
      </c>
      <c r="I190" s="8">
        <v>22199</v>
      </c>
      <c r="J190" s="8">
        <f t="shared" si="8"/>
        <v>1109950</v>
      </c>
      <c r="K190" s="10">
        <f t="shared" si="9"/>
        <v>300</v>
      </c>
      <c r="L190" s="2">
        <f t="shared" si="10"/>
        <v>2.7035551750551978E-4</v>
      </c>
    </row>
    <row r="191" spans="1:12" hidden="1" x14ac:dyDescent="0.25">
      <c r="A191" s="6">
        <v>45378</v>
      </c>
      <c r="B191" s="1" t="s">
        <v>3</v>
      </c>
      <c r="C191" s="1" t="s">
        <v>4</v>
      </c>
      <c r="D191" s="8" t="s">
        <v>12</v>
      </c>
      <c r="E191" s="1" t="s">
        <v>12</v>
      </c>
      <c r="F191" s="1">
        <v>15</v>
      </c>
      <c r="G191" s="8">
        <v>46783</v>
      </c>
      <c r="H191" s="8">
        <f t="shared" si="11"/>
        <v>701745</v>
      </c>
      <c r="I191" s="8">
        <v>46722</v>
      </c>
      <c r="J191" s="8">
        <f t="shared" si="8"/>
        <v>700830</v>
      </c>
      <c r="K191" s="10">
        <f t="shared" si="9"/>
        <v>-915</v>
      </c>
      <c r="L191" s="2">
        <f t="shared" si="10"/>
        <v>-1.3038924395613791E-3</v>
      </c>
    </row>
    <row r="192" spans="1:12" x14ac:dyDescent="0.25">
      <c r="A192" s="6">
        <v>45378</v>
      </c>
      <c r="B192" s="1" t="s">
        <v>7</v>
      </c>
      <c r="C192" s="1" t="s">
        <v>8</v>
      </c>
      <c r="D192" s="8">
        <v>22150</v>
      </c>
      <c r="E192" s="1" t="s">
        <v>13</v>
      </c>
      <c r="F192" s="1">
        <v>50</v>
      </c>
      <c r="G192" s="8">
        <v>94</v>
      </c>
      <c r="H192" s="8">
        <f t="shared" si="11"/>
        <v>4700</v>
      </c>
      <c r="I192" s="8">
        <v>81</v>
      </c>
      <c r="J192" s="8">
        <f t="shared" si="8"/>
        <v>4050</v>
      </c>
      <c r="K192" s="10">
        <f t="shared" si="9"/>
        <v>-650</v>
      </c>
      <c r="L192" s="2">
        <f t="shared" si="10"/>
        <v>-0.13829787234042554</v>
      </c>
    </row>
    <row r="193" spans="1:12" x14ac:dyDescent="0.25">
      <c r="A193" s="6">
        <v>45379</v>
      </c>
      <c r="B193" s="1" t="s">
        <v>7</v>
      </c>
      <c r="C193" s="1" t="s">
        <v>8</v>
      </c>
      <c r="D193" s="8">
        <v>22350</v>
      </c>
      <c r="E193" s="1" t="s">
        <v>11</v>
      </c>
      <c r="F193" s="1">
        <v>50</v>
      </c>
      <c r="G193" s="8">
        <v>34</v>
      </c>
      <c r="H193" s="8">
        <f t="shared" si="11"/>
        <v>1700</v>
      </c>
      <c r="I193" s="8">
        <v>40</v>
      </c>
      <c r="J193" s="8">
        <f t="shared" si="8"/>
        <v>2000</v>
      </c>
      <c r="K193" s="10">
        <f t="shared" si="9"/>
        <v>300</v>
      </c>
      <c r="L193" s="2">
        <f t="shared" si="10"/>
        <v>0.17647058823529413</v>
      </c>
    </row>
    <row r="194" spans="1:12" x14ac:dyDescent="0.25">
      <c r="A194" s="6">
        <v>45379</v>
      </c>
      <c r="B194" s="1" t="s">
        <v>7</v>
      </c>
      <c r="C194" s="1" t="s">
        <v>4</v>
      </c>
      <c r="D194" s="8">
        <v>47800</v>
      </c>
      <c r="E194" s="1" t="s">
        <v>11</v>
      </c>
      <c r="F194" s="1">
        <v>15</v>
      </c>
      <c r="G194" s="8">
        <v>614</v>
      </c>
      <c r="H194" s="8">
        <f t="shared" si="11"/>
        <v>9210</v>
      </c>
      <c r="I194" s="8">
        <v>634</v>
      </c>
      <c r="J194" s="8">
        <f t="shared" ref="J194:J257" si="12">F194*I194</f>
        <v>9510</v>
      </c>
      <c r="K194" s="10">
        <f t="shared" ref="K194:K257" si="13">J194-H194</f>
        <v>300</v>
      </c>
      <c r="L194" s="2">
        <f t="shared" ref="L194:L229" si="14">(I194-G194)/G194</f>
        <v>3.2573289902280131E-2</v>
      </c>
    </row>
    <row r="195" spans="1:12" x14ac:dyDescent="0.25">
      <c r="A195" s="6">
        <v>45379</v>
      </c>
      <c r="B195" s="1" t="s">
        <v>7</v>
      </c>
      <c r="C195" s="1" t="s">
        <v>8</v>
      </c>
      <c r="D195" s="8">
        <v>22300</v>
      </c>
      <c r="E195" s="1" t="s">
        <v>13</v>
      </c>
      <c r="F195" s="1">
        <v>50</v>
      </c>
      <c r="G195" s="8">
        <v>221</v>
      </c>
      <c r="H195" s="8">
        <f t="shared" ref="H195:H223" si="15">F195*G195</f>
        <v>11050</v>
      </c>
      <c r="I195" s="8">
        <v>250</v>
      </c>
      <c r="J195" s="8">
        <f t="shared" si="12"/>
        <v>12500</v>
      </c>
      <c r="K195" s="10">
        <f t="shared" si="13"/>
        <v>1450</v>
      </c>
      <c r="L195" s="2">
        <f t="shared" si="14"/>
        <v>0.13122171945701358</v>
      </c>
    </row>
    <row r="196" spans="1:12" hidden="1" x14ac:dyDescent="0.25">
      <c r="A196" s="6">
        <v>45379</v>
      </c>
      <c r="B196" s="1" t="s">
        <v>3</v>
      </c>
      <c r="C196" s="1" t="s">
        <v>4</v>
      </c>
      <c r="D196" s="8" t="s">
        <v>12</v>
      </c>
      <c r="E196" s="1" t="s">
        <v>12</v>
      </c>
      <c r="F196" s="1">
        <v>15</v>
      </c>
      <c r="G196" s="8">
        <v>47762</v>
      </c>
      <c r="H196" s="8">
        <f t="shared" si="15"/>
        <v>716430</v>
      </c>
      <c r="I196" s="8">
        <v>47701</v>
      </c>
      <c r="J196" s="8">
        <f t="shared" si="12"/>
        <v>715515</v>
      </c>
      <c r="K196" s="10">
        <f t="shared" si="13"/>
        <v>-915</v>
      </c>
      <c r="L196" s="2">
        <f t="shared" si="14"/>
        <v>-1.2771659478246304E-3</v>
      </c>
    </row>
    <row r="197" spans="1:12" x14ac:dyDescent="0.25">
      <c r="A197" s="6">
        <v>45379</v>
      </c>
      <c r="B197" s="1" t="s">
        <v>7</v>
      </c>
      <c r="C197" s="1" t="s">
        <v>8</v>
      </c>
      <c r="D197" s="8">
        <v>22400</v>
      </c>
      <c r="E197" s="1" t="s">
        <v>13</v>
      </c>
      <c r="F197" s="1">
        <v>50</v>
      </c>
      <c r="G197" s="8">
        <v>192</v>
      </c>
      <c r="H197" s="8">
        <f t="shared" si="15"/>
        <v>9600</v>
      </c>
      <c r="I197" s="8">
        <v>218</v>
      </c>
      <c r="J197" s="8">
        <f t="shared" si="12"/>
        <v>10900</v>
      </c>
      <c r="K197" s="10">
        <f t="shared" si="13"/>
        <v>1300</v>
      </c>
      <c r="L197" s="2">
        <f t="shared" si="14"/>
        <v>0.13541666666666666</v>
      </c>
    </row>
    <row r="198" spans="1:12" x14ac:dyDescent="0.25">
      <c r="A198" s="6">
        <v>45384</v>
      </c>
      <c r="B198" s="1" t="s">
        <v>7</v>
      </c>
      <c r="C198" s="1" t="s">
        <v>8</v>
      </c>
      <c r="D198" s="8">
        <v>22450</v>
      </c>
      <c r="E198" s="1" t="s">
        <v>11</v>
      </c>
      <c r="F198" s="1">
        <v>50</v>
      </c>
      <c r="G198" s="8">
        <v>117</v>
      </c>
      <c r="H198" s="8">
        <f t="shared" si="15"/>
        <v>5850</v>
      </c>
      <c r="I198" s="8">
        <v>128</v>
      </c>
      <c r="J198" s="8">
        <f t="shared" si="12"/>
        <v>6400</v>
      </c>
      <c r="K198" s="10">
        <f t="shared" si="13"/>
        <v>550</v>
      </c>
      <c r="L198" s="2">
        <f t="shared" si="14"/>
        <v>9.4017094017094016E-2</v>
      </c>
    </row>
    <row r="199" spans="1:12" x14ac:dyDescent="0.25">
      <c r="A199" s="6">
        <v>45385</v>
      </c>
      <c r="B199" s="1" t="s">
        <v>7</v>
      </c>
      <c r="C199" s="1" t="s">
        <v>8</v>
      </c>
      <c r="D199" s="8">
        <v>22450</v>
      </c>
      <c r="E199" s="1" t="s">
        <v>13</v>
      </c>
      <c r="F199" s="1">
        <v>50</v>
      </c>
      <c r="G199" s="8">
        <v>84</v>
      </c>
      <c r="H199" s="8">
        <f t="shared" si="15"/>
        <v>4200</v>
      </c>
      <c r="I199" s="8">
        <v>103</v>
      </c>
      <c r="J199" s="8">
        <f t="shared" si="12"/>
        <v>5150</v>
      </c>
      <c r="K199" s="10">
        <f t="shared" si="13"/>
        <v>950</v>
      </c>
      <c r="L199" s="2">
        <f t="shared" si="14"/>
        <v>0.22619047619047619</v>
      </c>
    </row>
    <row r="200" spans="1:12" x14ac:dyDescent="0.25">
      <c r="A200" s="6">
        <v>45385</v>
      </c>
      <c r="B200" s="1" t="s">
        <v>7</v>
      </c>
      <c r="C200" s="1" t="s">
        <v>4</v>
      </c>
      <c r="D200" s="8" t="s">
        <v>12</v>
      </c>
      <c r="E200" s="1" t="s">
        <v>12</v>
      </c>
      <c r="F200" s="1">
        <v>15</v>
      </c>
      <c r="G200" s="8">
        <v>47951</v>
      </c>
      <c r="H200" s="8">
        <f t="shared" si="15"/>
        <v>719265</v>
      </c>
      <c r="I200" s="8">
        <v>47881</v>
      </c>
      <c r="J200" s="8">
        <f t="shared" si="12"/>
        <v>718215</v>
      </c>
      <c r="K200" s="10">
        <f t="shared" si="13"/>
        <v>-1050</v>
      </c>
      <c r="L200" s="2">
        <f t="shared" si="14"/>
        <v>-1.459823569894267E-3</v>
      </c>
    </row>
    <row r="201" spans="1:12" hidden="1" x14ac:dyDescent="0.25">
      <c r="A201" s="6">
        <v>45386</v>
      </c>
      <c r="B201" s="1" t="s">
        <v>3</v>
      </c>
      <c r="C201" s="1" t="s">
        <v>4</v>
      </c>
      <c r="D201" s="8" t="s">
        <v>12</v>
      </c>
      <c r="E201" s="1" t="s">
        <v>12</v>
      </c>
      <c r="F201" s="1">
        <v>15</v>
      </c>
      <c r="G201" s="8">
        <v>48085</v>
      </c>
      <c r="H201" s="8">
        <f t="shared" si="15"/>
        <v>721275</v>
      </c>
      <c r="I201" s="8">
        <v>47945</v>
      </c>
      <c r="J201" s="8">
        <f t="shared" si="12"/>
        <v>719175</v>
      </c>
      <c r="K201" s="10">
        <f t="shared" si="13"/>
        <v>-2100</v>
      </c>
      <c r="L201" s="2">
        <f t="shared" si="14"/>
        <v>-2.9115108661744828E-3</v>
      </c>
    </row>
    <row r="202" spans="1:12" x14ac:dyDescent="0.25">
      <c r="A202" s="6">
        <v>45386</v>
      </c>
      <c r="B202" s="1" t="s">
        <v>7</v>
      </c>
      <c r="C202" s="1" t="s">
        <v>4</v>
      </c>
      <c r="D202" s="8">
        <v>47800</v>
      </c>
      <c r="E202" s="1" t="s">
        <v>12</v>
      </c>
      <c r="F202" s="1">
        <v>15</v>
      </c>
      <c r="G202" s="8">
        <v>380</v>
      </c>
      <c r="H202" s="8">
        <f t="shared" si="15"/>
        <v>5700</v>
      </c>
      <c r="I202" s="8">
        <v>354</v>
      </c>
      <c r="J202" s="8">
        <f t="shared" si="12"/>
        <v>5310</v>
      </c>
      <c r="K202" s="10">
        <f t="shared" si="13"/>
        <v>-390</v>
      </c>
      <c r="L202" s="2">
        <f t="shared" si="14"/>
        <v>-6.8421052631578952E-2</v>
      </c>
    </row>
    <row r="203" spans="1:12" hidden="1" x14ac:dyDescent="0.25">
      <c r="A203" s="6">
        <v>45386</v>
      </c>
      <c r="B203" s="1" t="s">
        <v>3</v>
      </c>
      <c r="C203" s="1" t="s">
        <v>4</v>
      </c>
      <c r="D203" s="8" t="s">
        <v>12</v>
      </c>
      <c r="E203" s="1" t="s">
        <v>12</v>
      </c>
      <c r="F203" s="1">
        <v>15</v>
      </c>
      <c r="G203" s="8">
        <v>48112</v>
      </c>
      <c r="H203" s="8">
        <f t="shared" si="15"/>
        <v>721680</v>
      </c>
      <c r="I203" s="8">
        <v>48197</v>
      </c>
      <c r="J203" s="8">
        <f t="shared" si="12"/>
        <v>722955</v>
      </c>
      <c r="K203" s="10">
        <f t="shared" si="13"/>
        <v>1275</v>
      </c>
      <c r="L203" s="2">
        <f t="shared" si="14"/>
        <v>1.7667110076488193E-3</v>
      </c>
    </row>
    <row r="204" spans="1:12" hidden="1" x14ac:dyDescent="0.25">
      <c r="A204" s="6">
        <v>45386</v>
      </c>
      <c r="B204" s="1" t="s">
        <v>3</v>
      </c>
      <c r="C204" s="1" t="s">
        <v>4</v>
      </c>
      <c r="D204" s="8" t="s">
        <v>12</v>
      </c>
      <c r="E204" s="1" t="s">
        <v>12</v>
      </c>
      <c r="F204" s="1">
        <v>15</v>
      </c>
      <c r="G204" s="8">
        <v>48227</v>
      </c>
      <c r="H204" s="8">
        <f t="shared" si="15"/>
        <v>723405</v>
      </c>
      <c r="I204" s="8">
        <v>48264</v>
      </c>
      <c r="J204" s="8">
        <f t="shared" si="12"/>
        <v>723960</v>
      </c>
      <c r="K204" s="10">
        <f t="shared" si="13"/>
        <v>555</v>
      </c>
      <c r="L204" s="2">
        <f t="shared" si="14"/>
        <v>7.6720509258299289E-4</v>
      </c>
    </row>
    <row r="205" spans="1:12" hidden="1" x14ac:dyDescent="0.25">
      <c r="A205" s="6">
        <v>45387</v>
      </c>
      <c r="B205" s="1" t="s">
        <v>3</v>
      </c>
      <c r="C205" s="1" t="s">
        <v>4</v>
      </c>
      <c r="D205" s="8" t="s">
        <v>12</v>
      </c>
      <c r="E205" s="1" t="s">
        <v>12</v>
      </c>
      <c r="F205" s="1">
        <v>15</v>
      </c>
      <c r="G205" s="8">
        <v>48345</v>
      </c>
      <c r="H205" s="8">
        <f t="shared" si="15"/>
        <v>725175</v>
      </c>
      <c r="I205" s="8">
        <v>48280</v>
      </c>
      <c r="J205" s="8">
        <f t="shared" si="12"/>
        <v>724200</v>
      </c>
      <c r="K205" s="10">
        <f t="shared" si="13"/>
        <v>-975</v>
      </c>
      <c r="L205" s="2">
        <f t="shared" si="14"/>
        <v>-1.3445030509876927E-3</v>
      </c>
    </row>
    <row r="206" spans="1:12" x14ac:dyDescent="0.25">
      <c r="A206" s="6">
        <v>45387</v>
      </c>
      <c r="B206" s="1" t="s">
        <v>7</v>
      </c>
      <c r="C206" s="1" t="s">
        <v>8</v>
      </c>
      <c r="D206" s="8">
        <v>22500</v>
      </c>
      <c r="E206" s="1" t="s">
        <v>13</v>
      </c>
      <c r="F206" s="1">
        <v>50</v>
      </c>
      <c r="G206" s="8">
        <v>133</v>
      </c>
      <c r="H206" s="8">
        <f t="shared" si="15"/>
        <v>6650</v>
      </c>
      <c r="I206" s="8">
        <v>136</v>
      </c>
      <c r="J206" s="8">
        <f t="shared" si="12"/>
        <v>6800</v>
      </c>
      <c r="K206" s="10">
        <f t="shared" si="13"/>
        <v>150</v>
      </c>
      <c r="L206" s="2">
        <f t="shared" si="14"/>
        <v>2.2556390977443608E-2</v>
      </c>
    </row>
    <row r="207" spans="1:12" x14ac:dyDescent="0.25">
      <c r="A207" s="6">
        <v>45387</v>
      </c>
      <c r="B207" s="1" t="s">
        <v>7</v>
      </c>
      <c r="C207" s="1" t="s">
        <v>4</v>
      </c>
      <c r="D207" s="8">
        <v>48300</v>
      </c>
      <c r="E207" s="1" t="s">
        <v>13</v>
      </c>
      <c r="F207" s="1">
        <v>15</v>
      </c>
      <c r="G207" s="8">
        <v>323</v>
      </c>
      <c r="H207" s="8">
        <f t="shared" si="15"/>
        <v>4845</v>
      </c>
      <c r="I207" s="8">
        <v>294</v>
      </c>
      <c r="J207" s="8">
        <f t="shared" si="12"/>
        <v>4410</v>
      </c>
      <c r="K207" s="10">
        <f t="shared" si="13"/>
        <v>-435</v>
      </c>
      <c r="L207" s="2">
        <f t="shared" si="14"/>
        <v>-8.9783281733746126E-2</v>
      </c>
    </row>
    <row r="208" spans="1:12" x14ac:dyDescent="0.25">
      <c r="A208" s="6">
        <v>45390</v>
      </c>
      <c r="B208" s="1" t="s">
        <v>7</v>
      </c>
      <c r="C208" s="1" t="s">
        <v>4</v>
      </c>
      <c r="D208" s="8">
        <v>48600</v>
      </c>
      <c r="E208" s="1" t="s">
        <v>13</v>
      </c>
      <c r="F208" s="1">
        <v>15</v>
      </c>
      <c r="G208" s="8">
        <v>283</v>
      </c>
      <c r="H208" s="8">
        <f t="shared" si="15"/>
        <v>4245</v>
      </c>
      <c r="I208" s="8">
        <v>317</v>
      </c>
      <c r="J208" s="8">
        <f t="shared" si="12"/>
        <v>4755</v>
      </c>
      <c r="K208" s="10">
        <f t="shared" si="13"/>
        <v>510</v>
      </c>
      <c r="L208" s="2">
        <f t="shared" si="14"/>
        <v>0.12014134275618374</v>
      </c>
    </row>
    <row r="209" spans="1:12" x14ac:dyDescent="0.25">
      <c r="A209" s="6">
        <v>45390</v>
      </c>
      <c r="B209" s="1" t="s">
        <v>7</v>
      </c>
      <c r="C209" s="1" t="s">
        <v>8</v>
      </c>
      <c r="D209" s="8">
        <v>22600</v>
      </c>
      <c r="E209" s="1" t="s">
        <v>13</v>
      </c>
      <c r="F209" s="1">
        <v>50</v>
      </c>
      <c r="G209" s="8">
        <v>162</v>
      </c>
      <c r="H209" s="8">
        <f t="shared" si="15"/>
        <v>8100</v>
      </c>
      <c r="I209" s="8">
        <v>130</v>
      </c>
      <c r="J209" s="8">
        <f t="shared" si="12"/>
        <v>6500</v>
      </c>
      <c r="K209" s="10">
        <f t="shared" si="13"/>
        <v>-1600</v>
      </c>
      <c r="L209" s="2">
        <f t="shared" si="14"/>
        <v>-0.19753086419753085</v>
      </c>
    </row>
    <row r="210" spans="1:12" x14ac:dyDescent="0.25">
      <c r="A210" s="6">
        <v>45390</v>
      </c>
      <c r="B210" s="1" t="s">
        <v>7</v>
      </c>
      <c r="C210" s="1" t="s">
        <v>8</v>
      </c>
      <c r="D210" s="8">
        <v>22600</v>
      </c>
      <c r="E210" s="1" t="s">
        <v>13</v>
      </c>
      <c r="F210" s="1">
        <v>50</v>
      </c>
      <c r="G210" s="8">
        <v>162</v>
      </c>
      <c r="H210" s="8">
        <f t="shared" si="15"/>
        <v>8100</v>
      </c>
      <c r="I210" s="8">
        <v>130</v>
      </c>
      <c r="J210" s="8">
        <f t="shared" si="12"/>
        <v>6500</v>
      </c>
      <c r="K210" s="10">
        <f t="shared" si="13"/>
        <v>-1600</v>
      </c>
      <c r="L210" s="2">
        <f t="shared" si="14"/>
        <v>-0.19753086419753085</v>
      </c>
    </row>
    <row r="211" spans="1:12" x14ac:dyDescent="0.25">
      <c r="A211" s="6">
        <v>45391</v>
      </c>
      <c r="B211" s="1" t="s">
        <v>7</v>
      </c>
      <c r="C211" s="1" t="s">
        <v>4</v>
      </c>
      <c r="D211" s="8">
        <v>48900</v>
      </c>
      <c r="E211" s="1" t="s">
        <v>13</v>
      </c>
      <c r="F211" s="1">
        <v>15</v>
      </c>
      <c r="G211" s="8">
        <v>227</v>
      </c>
      <c r="H211" s="8">
        <f t="shared" si="15"/>
        <v>3405</v>
      </c>
      <c r="I211" s="8">
        <v>232</v>
      </c>
      <c r="J211" s="8">
        <f t="shared" si="12"/>
        <v>3480</v>
      </c>
      <c r="K211" s="10">
        <f t="shared" si="13"/>
        <v>75</v>
      </c>
      <c r="L211" s="2">
        <f t="shared" si="14"/>
        <v>2.2026431718061675E-2</v>
      </c>
    </row>
    <row r="212" spans="1:12" x14ac:dyDescent="0.25">
      <c r="A212" s="6">
        <v>45391</v>
      </c>
      <c r="B212" s="1" t="s">
        <v>7</v>
      </c>
      <c r="C212" s="1" t="s">
        <v>4</v>
      </c>
      <c r="D212" s="8">
        <v>48700</v>
      </c>
      <c r="E212" s="1" t="s">
        <v>11</v>
      </c>
      <c r="F212" s="1">
        <v>15</v>
      </c>
      <c r="G212" s="8">
        <v>214</v>
      </c>
      <c r="H212" s="8">
        <f t="shared" si="15"/>
        <v>3210</v>
      </c>
      <c r="I212" s="8">
        <v>252</v>
      </c>
      <c r="J212" s="8">
        <f t="shared" si="12"/>
        <v>3780</v>
      </c>
      <c r="K212" s="10">
        <f t="shared" si="13"/>
        <v>570</v>
      </c>
      <c r="L212" s="2">
        <f t="shared" si="14"/>
        <v>0.17757009345794392</v>
      </c>
    </row>
    <row r="213" spans="1:12" x14ac:dyDescent="0.25">
      <c r="A213" s="6">
        <v>45392</v>
      </c>
      <c r="B213" s="1" t="s">
        <v>7</v>
      </c>
      <c r="C213" s="1" t="s">
        <v>8</v>
      </c>
      <c r="D213" s="8">
        <v>22700</v>
      </c>
      <c r="E213" s="1" t="s">
        <v>13</v>
      </c>
      <c r="F213" s="1">
        <v>50</v>
      </c>
      <c r="G213" s="8">
        <v>173</v>
      </c>
      <c r="H213" s="8">
        <f t="shared" si="15"/>
        <v>8650</v>
      </c>
      <c r="I213" s="8">
        <v>178</v>
      </c>
      <c r="J213" s="8">
        <f t="shared" si="12"/>
        <v>8900</v>
      </c>
      <c r="K213" s="10">
        <f t="shared" si="13"/>
        <v>250</v>
      </c>
      <c r="L213" s="2">
        <f t="shared" si="14"/>
        <v>2.8901734104046242E-2</v>
      </c>
    </row>
    <row r="214" spans="1:12" x14ac:dyDescent="0.25">
      <c r="A214" s="6">
        <v>45394</v>
      </c>
      <c r="B214" s="1" t="s">
        <v>7</v>
      </c>
      <c r="C214" s="1" t="s">
        <v>4</v>
      </c>
      <c r="D214" s="8">
        <v>48700</v>
      </c>
      <c r="E214" s="1" t="s">
        <v>13</v>
      </c>
      <c r="F214" s="1">
        <v>15</v>
      </c>
      <c r="G214" s="8">
        <v>307</v>
      </c>
      <c r="H214" s="8">
        <f t="shared" si="15"/>
        <v>4605</v>
      </c>
      <c r="I214" s="8">
        <v>323</v>
      </c>
      <c r="J214" s="8">
        <f t="shared" si="12"/>
        <v>4845</v>
      </c>
      <c r="K214" s="10">
        <f t="shared" si="13"/>
        <v>240</v>
      </c>
      <c r="L214" s="2">
        <f t="shared" si="14"/>
        <v>5.2117263843648211E-2</v>
      </c>
    </row>
    <row r="215" spans="1:12" x14ac:dyDescent="0.25">
      <c r="A215" s="6">
        <v>45394</v>
      </c>
      <c r="B215" s="1" t="s">
        <v>7</v>
      </c>
      <c r="C215" s="1" t="s">
        <v>8</v>
      </c>
      <c r="D215" s="8">
        <v>22600</v>
      </c>
      <c r="E215" s="1" t="s">
        <v>11</v>
      </c>
      <c r="F215" s="1">
        <v>50</v>
      </c>
      <c r="G215" s="8">
        <v>126</v>
      </c>
      <c r="H215" s="8">
        <f t="shared" si="15"/>
        <v>6300</v>
      </c>
      <c r="I215" s="8">
        <v>140</v>
      </c>
      <c r="J215" s="8">
        <f t="shared" si="12"/>
        <v>7000</v>
      </c>
      <c r="K215" s="10">
        <f t="shared" si="13"/>
        <v>700</v>
      </c>
      <c r="L215" s="2">
        <f t="shared" si="14"/>
        <v>0.1111111111111111</v>
      </c>
    </row>
    <row r="216" spans="1:12" x14ac:dyDescent="0.25">
      <c r="A216" s="6">
        <v>45397</v>
      </c>
      <c r="B216" s="1" t="s">
        <v>7</v>
      </c>
      <c r="C216" s="1" t="s">
        <v>4</v>
      </c>
      <c r="D216" s="8">
        <v>48000</v>
      </c>
      <c r="E216" s="1" t="s">
        <v>11</v>
      </c>
      <c r="F216" s="1">
        <v>15</v>
      </c>
      <c r="G216" s="8">
        <v>222</v>
      </c>
      <c r="H216" s="8">
        <f t="shared" si="15"/>
        <v>3330</v>
      </c>
      <c r="I216" s="8">
        <v>294</v>
      </c>
      <c r="J216" s="8">
        <f t="shared" si="12"/>
        <v>4410</v>
      </c>
      <c r="K216" s="10">
        <f t="shared" si="13"/>
        <v>1080</v>
      </c>
      <c r="L216" s="2">
        <f t="shared" si="14"/>
        <v>0.32432432432432434</v>
      </c>
    </row>
    <row r="217" spans="1:12" x14ac:dyDescent="0.25">
      <c r="A217" s="6">
        <v>45398</v>
      </c>
      <c r="B217" s="1" t="s">
        <v>7</v>
      </c>
      <c r="C217" s="1" t="s">
        <v>8</v>
      </c>
      <c r="D217" s="8">
        <v>22200</v>
      </c>
      <c r="E217" s="1" t="s">
        <v>11</v>
      </c>
      <c r="F217" s="1">
        <v>50</v>
      </c>
      <c r="G217" s="8">
        <v>141</v>
      </c>
      <c r="H217" s="8">
        <f t="shared" si="15"/>
        <v>7050</v>
      </c>
      <c r="I217" s="8">
        <v>158</v>
      </c>
      <c r="J217" s="8">
        <f t="shared" si="12"/>
        <v>7900</v>
      </c>
      <c r="K217" s="10">
        <f t="shared" si="13"/>
        <v>850</v>
      </c>
      <c r="L217" s="2">
        <f t="shared" si="14"/>
        <v>0.12056737588652482</v>
      </c>
    </row>
    <row r="218" spans="1:12" x14ac:dyDescent="0.25">
      <c r="A218" s="6">
        <v>45400</v>
      </c>
      <c r="B218" s="1" t="s">
        <v>7</v>
      </c>
      <c r="C218" s="1" t="s">
        <v>4</v>
      </c>
      <c r="D218" s="8">
        <v>47600</v>
      </c>
      <c r="E218" s="1" t="s">
        <v>11</v>
      </c>
      <c r="F218" s="1">
        <v>15</v>
      </c>
      <c r="G218" s="8">
        <v>337</v>
      </c>
      <c r="H218" s="8">
        <f t="shared" si="15"/>
        <v>5055</v>
      </c>
      <c r="I218" s="8">
        <v>294</v>
      </c>
      <c r="J218" s="8">
        <f t="shared" si="12"/>
        <v>4410</v>
      </c>
      <c r="K218" s="10">
        <f t="shared" si="13"/>
        <v>-645</v>
      </c>
      <c r="L218" s="2">
        <f t="shared" si="14"/>
        <v>-0.12759643916913946</v>
      </c>
    </row>
    <row r="219" spans="1:12" x14ac:dyDescent="0.25">
      <c r="A219" s="6">
        <v>45400</v>
      </c>
      <c r="B219" s="1" t="s">
        <v>7</v>
      </c>
      <c r="C219" s="1" t="s">
        <v>4</v>
      </c>
      <c r="D219" s="8">
        <v>47300</v>
      </c>
      <c r="E219" s="1" t="s">
        <v>11</v>
      </c>
      <c r="F219" s="1">
        <v>15</v>
      </c>
      <c r="G219" s="8">
        <v>364</v>
      </c>
      <c r="H219" s="8">
        <f t="shared" si="15"/>
        <v>5460</v>
      </c>
      <c r="I219" s="8">
        <v>453</v>
      </c>
      <c r="J219" s="8">
        <f t="shared" si="12"/>
        <v>6795</v>
      </c>
      <c r="K219" s="10">
        <f t="shared" si="13"/>
        <v>1335</v>
      </c>
      <c r="L219" s="2">
        <f t="shared" si="14"/>
        <v>0.2445054945054945</v>
      </c>
    </row>
    <row r="220" spans="1:12" x14ac:dyDescent="0.25">
      <c r="A220" s="6">
        <v>45401</v>
      </c>
      <c r="B220" s="1" t="s">
        <v>7</v>
      </c>
      <c r="C220" s="1" t="s">
        <v>4</v>
      </c>
      <c r="D220" s="8">
        <v>46900</v>
      </c>
      <c r="E220" s="1" t="s">
        <v>13</v>
      </c>
      <c r="F220" s="1">
        <v>15</v>
      </c>
      <c r="G220" s="8">
        <v>563</v>
      </c>
      <c r="H220" s="8">
        <f t="shared" si="15"/>
        <v>8445</v>
      </c>
      <c r="I220" s="8">
        <v>624</v>
      </c>
      <c r="J220" s="8">
        <f t="shared" si="12"/>
        <v>9360</v>
      </c>
      <c r="K220" s="10">
        <f t="shared" si="13"/>
        <v>915</v>
      </c>
      <c r="L220" s="2">
        <f t="shared" si="14"/>
        <v>0.10834813499111901</v>
      </c>
    </row>
    <row r="221" spans="1:12" x14ac:dyDescent="0.25">
      <c r="A221" s="6">
        <v>45401</v>
      </c>
      <c r="B221" s="1" t="s">
        <v>7</v>
      </c>
      <c r="C221" s="1" t="s">
        <v>4</v>
      </c>
      <c r="D221" s="8">
        <v>47200</v>
      </c>
      <c r="E221" s="1" t="s">
        <v>13</v>
      </c>
      <c r="F221" s="1">
        <v>15</v>
      </c>
      <c r="G221" s="8">
        <v>507</v>
      </c>
      <c r="H221" s="8">
        <f t="shared" si="15"/>
        <v>7605</v>
      </c>
      <c r="I221" s="8">
        <v>553</v>
      </c>
      <c r="J221" s="8">
        <f t="shared" si="12"/>
        <v>8295</v>
      </c>
      <c r="K221" s="10">
        <f t="shared" si="13"/>
        <v>690</v>
      </c>
      <c r="L221" s="2">
        <f t="shared" si="14"/>
        <v>9.0729783037475351E-2</v>
      </c>
    </row>
    <row r="222" spans="1:12" x14ac:dyDescent="0.25">
      <c r="A222" s="6">
        <v>45401</v>
      </c>
      <c r="B222" s="1" t="s">
        <v>7</v>
      </c>
      <c r="C222" s="1" t="s">
        <v>4</v>
      </c>
      <c r="D222" s="8">
        <v>47500</v>
      </c>
      <c r="E222" s="1" t="s">
        <v>13</v>
      </c>
      <c r="F222" s="1">
        <v>15</v>
      </c>
      <c r="G222" s="8">
        <v>460</v>
      </c>
      <c r="H222" s="8">
        <f t="shared" si="15"/>
        <v>6900</v>
      </c>
      <c r="I222" s="8">
        <v>455</v>
      </c>
      <c r="J222" s="8">
        <f t="shared" si="12"/>
        <v>6825</v>
      </c>
      <c r="K222" s="10">
        <f t="shared" si="13"/>
        <v>-75</v>
      </c>
      <c r="L222" s="2">
        <f t="shared" si="14"/>
        <v>-1.0869565217391304E-2</v>
      </c>
    </row>
    <row r="223" spans="1:12" x14ac:dyDescent="0.25">
      <c r="A223" s="6">
        <v>45404</v>
      </c>
      <c r="B223" s="1" t="s">
        <v>7</v>
      </c>
      <c r="C223" s="1" t="s">
        <v>8</v>
      </c>
      <c r="D223" s="8">
        <v>22500</v>
      </c>
      <c r="E223" s="1" t="s">
        <v>13</v>
      </c>
      <c r="F223" s="1">
        <v>50</v>
      </c>
      <c r="G223" s="8">
        <v>38</v>
      </c>
      <c r="H223" s="8">
        <f t="shared" si="15"/>
        <v>1900</v>
      </c>
      <c r="I223" s="8">
        <v>41</v>
      </c>
      <c r="J223" s="8">
        <f t="shared" si="12"/>
        <v>2050</v>
      </c>
      <c r="K223" s="10">
        <f t="shared" si="13"/>
        <v>150</v>
      </c>
      <c r="L223" s="2">
        <f t="shared" si="14"/>
        <v>7.8947368421052627E-2</v>
      </c>
    </row>
    <row r="224" spans="1:12" x14ac:dyDescent="0.25">
      <c r="A224" s="6">
        <v>45404</v>
      </c>
      <c r="B224" s="1" t="s">
        <v>7</v>
      </c>
      <c r="C224" s="1" t="s">
        <v>4</v>
      </c>
      <c r="D224" s="8">
        <v>47800</v>
      </c>
      <c r="E224" s="1" t="s">
        <v>13</v>
      </c>
      <c r="F224" s="1">
        <v>15</v>
      </c>
      <c r="G224" s="8">
        <v>277</v>
      </c>
      <c r="H224" s="8">
        <f t="shared" ref="H224:H225" si="16">F224*G224</f>
        <v>4155</v>
      </c>
      <c r="I224" s="8">
        <v>323</v>
      </c>
      <c r="J224" s="8">
        <f t="shared" si="12"/>
        <v>4845</v>
      </c>
      <c r="K224" s="10">
        <f t="shared" si="13"/>
        <v>690</v>
      </c>
      <c r="L224" s="2">
        <f t="shared" si="14"/>
        <v>0.16606498194945848</v>
      </c>
    </row>
    <row r="225" spans="1:12" x14ac:dyDescent="0.25">
      <c r="A225" s="6">
        <v>45407</v>
      </c>
      <c r="B225" s="1" t="s">
        <v>7</v>
      </c>
      <c r="C225" s="1" t="s">
        <v>4</v>
      </c>
      <c r="D225" s="8">
        <v>48200</v>
      </c>
      <c r="E225" s="1" t="s">
        <v>13</v>
      </c>
      <c r="F225" s="1">
        <v>15</v>
      </c>
      <c r="G225" s="8">
        <v>384</v>
      </c>
      <c r="H225" s="8">
        <f t="shared" si="16"/>
        <v>5760</v>
      </c>
      <c r="I225" s="8">
        <v>426</v>
      </c>
      <c r="J225" s="8">
        <f t="shared" si="12"/>
        <v>6390</v>
      </c>
      <c r="K225" s="10">
        <f t="shared" si="13"/>
        <v>630</v>
      </c>
      <c r="L225" s="2">
        <f t="shared" si="14"/>
        <v>0.109375</v>
      </c>
    </row>
    <row r="226" spans="1:12" x14ac:dyDescent="0.25">
      <c r="A226" s="6">
        <v>45407</v>
      </c>
      <c r="B226" s="1" t="s">
        <v>7</v>
      </c>
      <c r="C226" s="1" t="s">
        <v>4</v>
      </c>
      <c r="D226" s="8">
        <v>48200</v>
      </c>
      <c r="E226" s="1" t="s">
        <v>13</v>
      </c>
      <c r="F226" s="1">
        <v>15</v>
      </c>
      <c r="G226" s="8">
        <v>424</v>
      </c>
      <c r="H226" s="8">
        <f t="shared" ref="H226" si="17">F226*G226</f>
        <v>6360</v>
      </c>
      <c r="I226" s="8">
        <v>510</v>
      </c>
      <c r="J226" s="8">
        <f t="shared" si="12"/>
        <v>7650</v>
      </c>
      <c r="K226" s="10">
        <f t="shared" si="13"/>
        <v>1290</v>
      </c>
      <c r="L226" s="2">
        <f t="shared" si="14"/>
        <v>0.20283018867924529</v>
      </c>
    </row>
    <row r="227" spans="1:12" x14ac:dyDescent="0.25">
      <c r="A227" s="6">
        <v>45407</v>
      </c>
      <c r="B227" s="1" t="s">
        <v>7</v>
      </c>
      <c r="C227" s="1" t="s">
        <v>4</v>
      </c>
      <c r="D227" s="8">
        <v>48500</v>
      </c>
      <c r="E227" s="1" t="s">
        <v>13</v>
      </c>
      <c r="F227" s="1">
        <v>15</v>
      </c>
      <c r="G227" s="8">
        <v>344</v>
      </c>
      <c r="H227" s="8">
        <f t="shared" ref="H227:H229" si="18">F227*G227</f>
        <v>5160</v>
      </c>
      <c r="I227" s="8">
        <v>390</v>
      </c>
      <c r="J227" s="8">
        <f t="shared" si="12"/>
        <v>5850</v>
      </c>
      <c r="K227" s="10">
        <f t="shared" si="13"/>
        <v>690</v>
      </c>
      <c r="L227" s="2">
        <f t="shared" si="14"/>
        <v>0.13372093023255813</v>
      </c>
    </row>
    <row r="228" spans="1:12" x14ac:dyDescent="0.25">
      <c r="A228" s="6">
        <v>45408</v>
      </c>
      <c r="B228" s="1" t="s">
        <v>7</v>
      </c>
      <c r="C228" s="1" t="s">
        <v>4</v>
      </c>
      <c r="D228" s="8">
        <v>48600</v>
      </c>
      <c r="E228" s="1" t="s">
        <v>11</v>
      </c>
      <c r="F228" s="1">
        <v>15</v>
      </c>
      <c r="G228" s="8">
        <v>374</v>
      </c>
      <c r="H228" s="8">
        <f t="shared" si="18"/>
        <v>5610</v>
      </c>
      <c r="I228" s="8">
        <v>434</v>
      </c>
      <c r="J228" s="8">
        <f t="shared" si="12"/>
        <v>6510</v>
      </c>
      <c r="K228" s="10">
        <f t="shared" si="13"/>
        <v>900</v>
      </c>
      <c r="L228" s="2">
        <f t="shared" si="14"/>
        <v>0.16042780748663102</v>
      </c>
    </row>
    <row r="229" spans="1:12" hidden="1" x14ac:dyDescent="0.25">
      <c r="A229" s="6">
        <v>45408</v>
      </c>
      <c r="B229" s="1" t="s">
        <v>16</v>
      </c>
      <c r="C229" s="1" t="s">
        <v>27</v>
      </c>
      <c r="D229" s="8" t="s">
        <v>12</v>
      </c>
      <c r="E229" s="1" t="s">
        <v>12</v>
      </c>
      <c r="F229" s="1">
        <v>1</v>
      </c>
      <c r="G229" s="8">
        <v>214</v>
      </c>
      <c r="H229" s="8">
        <f t="shared" si="18"/>
        <v>214</v>
      </c>
      <c r="I229" s="8">
        <v>224</v>
      </c>
      <c r="J229" s="8">
        <v>232</v>
      </c>
      <c r="K229" s="10">
        <f t="shared" si="13"/>
        <v>18</v>
      </c>
      <c r="L229" s="2">
        <f t="shared" si="14"/>
        <v>4.6728971962616821E-2</v>
      </c>
    </row>
  </sheetData>
  <autoFilter ref="A1:L229" xr:uid="{00000000-0001-0000-0000-000000000000}">
    <filterColumn colId="1">
      <filters>
        <filter val="Options"/>
      </filters>
    </filterColumn>
    <sortState xmlns:xlrd2="http://schemas.microsoft.com/office/spreadsheetml/2017/richdata2" ref="A2:L164">
      <sortCondition ref="A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6085B-E439-4718-B547-98CFE33C3861}">
  <dimension ref="A1:I60"/>
  <sheetViews>
    <sheetView tabSelected="1" workbookViewId="0">
      <selection activeCell="I9" sqref="I9"/>
    </sheetView>
  </sheetViews>
  <sheetFormatPr defaultRowHeight="15" x14ac:dyDescent="0.25"/>
  <cols>
    <col min="1" max="1" width="27.42578125" style="13" bestFit="1" customWidth="1"/>
    <col min="2" max="2" width="10.140625" style="16" bestFit="1" customWidth="1"/>
    <col min="3" max="3" width="11.5703125" style="22" bestFit="1" customWidth="1"/>
    <col min="4" max="4" width="10.5703125" style="16" bestFit="1" customWidth="1"/>
    <col min="5" max="5" width="11.5703125" style="22" bestFit="1" customWidth="1"/>
    <col min="6" max="6" width="11" style="24" bestFit="1" customWidth="1"/>
    <col min="7" max="7" width="13.85546875" style="13" bestFit="1" customWidth="1"/>
    <col min="8" max="8" width="15.42578125" style="16" bestFit="1" customWidth="1"/>
    <col min="9" max="9" width="9.140625" style="16"/>
    <col min="10" max="16384" width="9.140625" style="13"/>
  </cols>
  <sheetData>
    <row r="1" spans="1:9" x14ac:dyDescent="0.25">
      <c r="A1" s="11" t="s">
        <v>1</v>
      </c>
      <c r="B1" s="11" t="s">
        <v>28</v>
      </c>
      <c r="C1" s="12" t="s">
        <v>31</v>
      </c>
      <c r="D1" s="11" t="s">
        <v>32</v>
      </c>
      <c r="E1" s="12" t="s">
        <v>30</v>
      </c>
      <c r="F1" s="23" t="s">
        <v>33</v>
      </c>
    </row>
    <row r="2" spans="1:9" x14ac:dyDescent="0.25">
      <c r="A2" s="14" t="s">
        <v>34</v>
      </c>
      <c r="B2" s="15">
        <v>2188.9499999999998</v>
      </c>
      <c r="C2" s="20" t="s">
        <v>35</v>
      </c>
      <c r="D2" s="15">
        <v>2231.75</v>
      </c>
      <c r="E2" s="21">
        <v>45278</v>
      </c>
      <c r="F2" s="24">
        <f>(D2-B2)/B2</f>
        <v>1.9552753603325881E-2</v>
      </c>
      <c r="H2" s="18" t="s">
        <v>36</v>
      </c>
      <c r="I2" s="25">
        <f>COUNTA(A2:A2000)</f>
        <v>59</v>
      </c>
    </row>
    <row r="3" spans="1:9" x14ac:dyDescent="0.25">
      <c r="A3" s="14" t="s">
        <v>37</v>
      </c>
      <c r="B3" s="15">
        <v>1412.7</v>
      </c>
      <c r="C3" s="21">
        <v>45233</v>
      </c>
      <c r="D3" s="15">
        <v>1457.7</v>
      </c>
      <c r="E3" s="21">
        <v>45296</v>
      </c>
      <c r="F3" s="24">
        <f t="shared" ref="F3:F60" si="0">(D3-B3)/B3</f>
        <v>3.1853896793374387E-2</v>
      </c>
      <c r="H3" s="18" t="s">
        <v>87</v>
      </c>
      <c r="I3" s="19">
        <f>AVERAGE(F2:F2000)</f>
        <v>9.5635512536040468E-2</v>
      </c>
    </row>
    <row r="4" spans="1:9" x14ac:dyDescent="0.25">
      <c r="A4" s="14" t="s">
        <v>38</v>
      </c>
      <c r="B4" s="15">
        <v>526.4</v>
      </c>
      <c r="C4" s="21">
        <v>45306</v>
      </c>
      <c r="D4" s="16" t="s">
        <v>39</v>
      </c>
    </row>
    <row r="5" spans="1:9" x14ac:dyDescent="0.25">
      <c r="A5" s="14" t="s">
        <v>40</v>
      </c>
      <c r="B5" s="15">
        <v>625.25</v>
      </c>
      <c r="C5" s="21">
        <v>45366</v>
      </c>
      <c r="D5" s="16" t="s">
        <v>39</v>
      </c>
    </row>
    <row r="6" spans="1:9" x14ac:dyDescent="0.25">
      <c r="A6" s="14" t="s">
        <v>41</v>
      </c>
      <c r="B6" s="15">
        <v>2869.95</v>
      </c>
      <c r="C6" s="21">
        <v>45358</v>
      </c>
      <c r="D6" s="16" t="s">
        <v>39</v>
      </c>
    </row>
    <row r="7" spans="1:9" x14ac:dyDescent="0.25">
      <c r="A7" s="14" t="s">
        <v>42</v>
      </c>
      <c r="B7" s="15">
        <v>3924.95</v>
      </c>
      <c r="C7" s="21">
        <v>45092</v>
      </c>
      <c r="D7" s="15">
        <v>4094.75</v>
      </c>
      <c r="E7" s="21">
        <v>45093</v>
      </c>
      <c r="F7" s="24">
        <f t="shared" si="0"/>
        <v>4.3261697601243376E-2</v>
      </c>
    </row>
    <row r="8" spans="1:9" ht="15" customHeight="1" x14ac:dyDescent="0.25">
      <c r="A8" s="14" t="s">
        <v>43</v>
      </c>
      <c r="B8" s="15">
        <v>7062.6</v>
      </c>
      <c r="C8" s="21">
        <v>44946</v>
      </c>
      <c r="D8" s="15">
        <v>7322</v>
      </c>
      <c r="E8" s="21">
        <v>45247</v>
      </c>
      <c r="F8" s="24">
        <f t="shared" si="0"/>
        <v>3.6728683487667377E-2</v>
      </c>
    </row>
    <row r="9" spans="1:9" x14ac:dyDescent="0.25">
      <c r="A9" s="14" t="s">
        <v>44</v>
      </c>
      <c r="B9" s="15">
        <v>198.9</v>
      </c>
      <c r="C9" s="21">
        <v>45110</v>
      </c>
      <c r="D9" s="15">
        <v>208.85</v>
      </c>
      <c r="E9" s="21">
        <v>45114</v>
      </c>
      <c r="F9" s="24">
        <f t="shared" si="0"/>
        <v>5.0025138260432318E-2</v>
      </c>
    </row>
    <row r="10" spans="1:9" x14ac:dyDescent="0.25">
      <c r="A10" s="14" t="s">
        <v>44</v>
      </c>
      <c r="B10" s="15">
        <v>202.85</v>
      </c>
      <c r="C10" s="21">
        <v>45180</v>
      </c>
      <c r="D10" s="15">
        <v>212.9</v>
      </c>
      <c r="E10" s="21">
        <v>45183</v>
      </c>
      <c r="F10" s="24">
        <f t="shared" si="0"/>
        <v>4.9543998028099639E-2</v>
      </c>
    </row>
    <row r="11" spans="1:9" x14ac:dyDescent="0.25">
      <c r="A11" s="14" t="s">
        <v>44</v>
      </c>
      <c r="B11" s="15">
        <v>216.55</v>
      </c>
      <c r="C11" s="22">
        <v>45187</v>
      </c>
      <c r="D11" s="15">
        <v>219.05</v>
      </c>
      <c r="E11" s="22">
        <v>45275</v>
      </c>
      <c r="F11" s="24">
        <f t="shared" si="0"/>
        <v>1.1544677903486492E-2</v>
      </c>
    </row>
    <row r="12" spans="1:9" x14ac:dyDescent="0.25">
      <c r="A12" s="14" t="s">
        <v>44</v>
      </c>
      <c r="B12" s="15">
        <v>263.35000000000002</v>
      </c>
      <c r="C12" s="22">
        <v>45331</v>
      </c>
      <c r="D12" s="15">
        <v>278.7</v>
      </c>
      <c r="E12" s="22">
        <v>45338</v>
      </c>
      <c r="F12" s="24">
        <f t="shared" si="0"/>
        <v>5.8287450161382058E-2</v>
      </c>
    </row>
    <row r="13" spans="1:9" x14ac:dyDescent="0.25">
      <c r="A13" s="14" t="s">
        <v>44</v>
      </c>
      <c r="B13" s="15">
        <v>250.7</v>
      </c>
      <c r="C13" s="22">
        <v>45371</v>
      </c>
      <c r="D13" s="16" t="s">
        <v>39</v>
      </c>
    </row>
    <row r="14" spans="1:9" x14ac:dyDescent="0.25">
      <c r="A14" s="14" t="s">
        <v>45</v>
      </c>
      <c r="B14" s="15">
        <v>111</v>
      </c>
      <c r="C14" s="22">
        <v>45160</v>
      </c>
      <c r="D14" s="15">
        <v>118.5</v>
      </c>
      <c r="E14" s="22">
        <v>45168</v>
      </c>
      <c r="F14" s="24">
        <f t="shared" si="0"/>
        <v>6.7567567567567571E-2</v>
      </c>
    </row>
    <row r="15" spans="1:9" x14ac:dyDescent="0.25">
      <c r="A15" s="14" t="s">
        <v>46</v>
      </c>
      <c r="B15" s="15">
        <v>1273.0999999999999</v>
      </c>
      <c r="C15" s="22">
        <v>45195</v>
      </c>
      <c r="D15" s="15">
        <v>2058.15</v>
      </c>
      <c r="E15" s="22">
        <v>45238</v>
      </c>
      <c r="F15" s="24">
        <f t="shared" si="0"/>
        <v>0.61664441127955405</v>
      </c>
    </row>
    <row r="16" spans="1:9" x14ac:dyDescent="0.25">
      <c r="A16" s="14" t="s">
        <v>47</v>
      </c>
      <c r="B16" s="15">
        <v>334.2</v>
      </c>
      <c r="C16" s="22">
        <v>45114</v>
      </c>
      <c r="D16" s="15">
        <v>367.45</v>
      </c>
      <c r="E16" s="22">
        <v>45183</v>
      </c>
      <c r="F16" s="24">
        <f t="shared" si="0"/>
        <v>9.9491322561340523E-2</v>
      </c>
    </row>
    <row r="17" spans="1:6" x14ac:dyDescent="0.25">
      <c r="A17" s="14" t="s">
        <v>48</v>
      </c>
      <c r="B17" s="15">
        <v>886.9</v>
      </c>
      <c r="C17" s="22">
        <v>45250</v>
      </c>
      <c r="D17" s="15">
        <v>923.25</v>
      </c>
      <c r="E17" s="22">
        <v>45253</v>
      </c>
      <c r="F17" s="24">
        <f t="shared" si="0"/>
        <v>4.0985454955462873E-2</v>
      </c>
    </row>
    <row r="18" spans="1:6" x14ac:dyDescent="0.25">
      <c r="A18" s="14" t="s">
        <v>49</v>
      </c>
      <c r="B18" s="15">
        <v>59.5</v>
      </c>
      <c r="C18" s="22">
        <v>45323</v>
      </c>
      <c r="D18" s="16" t="s">
        <v>39</v>
      </c>
    </row>
    <row r="19" spans="1:6" x14ac:dyDescent="0.25">
      <c r="A19" s="14" t="s">
        <v>50</v>
      </c>
      <c r="B19" s="15">
        <v>4929.3500000000004</v>
      </c>
      <c r="C19" s="22">
        <v>45121</v>
      </c>
      <c r="D19" s="15">
        <v>4978.8</v>
      </c>
      <c r="E19" s="22">
        <v>45146</v>
      </c>
      <c r="F19" s="24">
        <f t="shared" si="0"/>
        <v>1.0031748607828581E-2</v>
      </c>
    </row>
    <row r="20" spans="1:6" x14ac:dyDescent="0.25">
      <c r="A20" s="14" t="s">
        <v>51</v>
      </c>
      <c r="B20" s="15">
        <v>942.15</v>
      </c>
      <c r="C20" s="22">
        <v>45168</v>
      </c>
      <c r="D20" s="15">
        <v>1015.45</v>
      </c>
      <c r="E20" s="22">
        <v>45170</v>
      </c>
      <c r="F20" s="24">
        <f t="shared" si="0"/>
        <v>7.7800774823541974E-2</v>
      </c>
    </row>
    <row r="21" spans="1:6" x14ac:dyDescent="0.25">
      <c r="A21" s="14" t="s">
        <v>52</v>
      </c>
      <c r="B21" s="15">
        <v>4887</v>
      </c>
      <c r="C21" s="22">
        <v>45146</v>
      </c>
      <c r="D21" s="16">
        <v>8341</v>
      </c>
      <c r="F21" s="24">
        <f t="shared" si="0"/>
        <v>0.7067730714139554</v>
      </c>
    </row>
    <row r="22" spans="1:6" x14ac:dyDescent="0.25">
      <c r="A22" s="14" t="s">
        <v>53</v>
      </c>
      <c r="B22" s="15">
        <v>2220.85</v>
      </c>
      <c r="C22" s="22">
        <v>45097</v>
      </c>
      <c r="D22" s="15">
        <v>2300</v>
      </c>
      <c r="E22" s="22">
        <v>45110</v>
      </c>
      <c r="F22" s="24">
        <f t="shared" si="0"/>
        <v>3.5639507395816956E-2</v>
      </c>
    </row>
    <row r="23" spans="1:6" x14ac:dyDescent="0.25">
      <c r="A23" s="14" t="s">
        <v>54</v>
      </c>
      <c r="B23" s="15">
        <v>620.85</v>
      </c>
      <c r="C23" s="22">
        <v>45302</v>
      </c>
      <c r="D23" s="15">
        <v>643.25</v>
      </c>
      <c r="E23" s="22">
        <v>45303</v>
      </c>
      <c r="F23" s="24">
        <f t="shared" si="0"/>
        <v>3.6079568333735969E-2</v>
      </c>
    </row>
    <row r="24" spans="1:6" x14ac:dyDescent="0.25">
      <c r="A24" s="14" t="s">
        <v>55</v>
      </c>
      <c r="B24" s="15">
        <v>212.35</v>
      </c>
      <c r="C24" s="22">
        <v>45274</v>
      </c>
      <c r="D24" s="15">
        <v>226.1</v>
      </c>
      <c r="E24" s="22">
        <v>45306</v>
      </c>
      <c r="F24" s="24">
        <f t="shared" si="0"/>
        <v>6.4751589357193315E-2</v>
      </c>
    </row>
    <row r="25" spans="1:6" x14ac:dyDescent="0.25">
      <c r="A25" s="14" t="s">
        <v>56</v>
      </c>
      <c r="B25" s="15">
        <v>147.6</v>
      </c>
      <c r="C25" s="22">
        <v>45177</v>
      </c>
      <c r="D25" s="15">
        <v>149.9</v>
      </c>
      <c r="E25" s="22">
        <v>45197</v>
      </c>
      <c r="F25" s="24">
        <f t="shared" si="0"/>
        <v>1.5582655826558343E-2</v>
      </c>
    </row>
    <row r="26" spans="1:6" x14ac:dyDescent="0.25">
      <c r="A26" s="14" t="s">
        <v>57</v>
      </c>
      <c r="B26" s="15">
        <v>912.45</v>
      </c>
      <c r="C26" s="22">
        <v>45306</v>
      </c>
      <c r="D26" s="15">
        <v>934</v>
      </c>
      <c r="E26" s="22">
        <v>45348</v>
      </c>
      <c r="F26" s="24">
        <f t="shared" si="0"/>
        <v>2.3617732478491922E-2</v>
      </c>
    </row>
    <row r="27" spans="1:6" x14ac:dyDescent="0.25">
      <c r="A27" s="14" t="s">
        <v>58</v>
      </c>
      <c r="B27" s="15">
        <v>975</v>
      </c>
      <c r="C27" s="22">
        <v>45344</v>
      </c>
      <c r="D27" s="15">
        <v>988.3</v>
      </c>
      <c r="E27" s="22">
        <v>45345</v>
      </c>
      <c r="F27" s="24">
        <f t="shared" si="0"/>
        <v>1.3641025641025595E-2</v>
      </c>
    </row>
    <row r="28" spans="1:6" x14ac:dyDescent="0.25">
      <c r="A28" s="14" t="s">
        <v>59</v>
      </c>
      <c r="B28" s="15">
        <v>3024</v>
      </c>
      <c r="C28" s="22">
        <v>45265</v>
      </c>
      <c r="D28" s="15">
        <v>3230.2</v>
      </c>
      <c r="E28" s="22">
        <v>45280</v>
      </c>
      <c r="F28" s="24">
        <f t="shared" si="0"/>
        <v>6.8187830687830631E-2</v>
      </c>
    </row>
    <row r="29" spans="1:6" x14ac:dyDescent="0.25">
      <c r="A29" s="14" t="s">
        <v>60</v>
      </c>
      <c r="B29" s="15">
        <v>1650</v>
      </c>
      <c r="C29" s="22">
        <v>45146</v>
      </c>
      <c r="D29" s="16" t="s">
        <v>39</v>
      </c>
    </row>
    <row r="30" spans="1:6" x14ac:dyDescent="0.25">
      <c r="A30" s="14" t="s">
        <v>61</v>
      </c>
      <c r="B30" s="15">
        <v>133.35</v>
      </c>
      <c r="C30" s="22">
        <v>45306</v>
      </c>
      <c r="D30" s="16">
        <v>217</v>
      </c>
      <c r="E30" s="22">
        <v>45324</v>
      </c>
      <c r="F30" s="24">
        <f t="shared" si="0"/>
        <v>0.62729658792650922</v>
      </c>
    </row>
    <row r="31" spans="1:6" x14ac:dyDescent="0.25">
      <c r="A31" s="14" t="s">
        <v>62</v>
      </c>
      <c r="B31" s="15">
        <v>448</v>
      </c>
      <c r="C31" s="22">
        <v>45278</v>
      </c>
      <c r="D31" s="15" t="s">
        <v>39</v>
      </c>
      <c r="E31" s="22">
        <v>45306</v>
      </c>
    </row>
    <row r="32" spans="1:6" x14ac:dyDescent="0.25">
      <c r="A32" s="14" t="s">
        <v>63</v>
      </c>
      <c r="B32" s="15">
        <v>36.9</v>
      </c>
      <c r="C32" s="22">
        <v>45183</v>
      </c>
      <c r="D32" s="15">
        <v>38.450000000000003</v>
      </c>
      <c r="E32" s="22">
        <v>45184</v>
      </c>
      <c r="F32" s="24">
        <f t="shared" si="0"/>
        <v>4.2005420054200659E-2</v>
      </c>
    </row>
    <row r="33" spans="1:6" x14ac:dyDescent="0.25">
      <c r="A33" s="14" t="s">
        <v>64</v>
      </c>
      <c r="B33" s="15">
        <v>1424</v>
      </c>
      <c r="C33" s="22">
        <v>45121</v>
      </c>
      <c r="D33" s="15">
        <v>1473.75</v>
      </c>
      <c r="E33" s="22">
        <v>45126</v>
      </c>
      <c r="F33" s="24">
        <f t="shared" si="0"/>
        <v>3.4936797752808987E-2</v>
      </c>
    </row>
    <row r="34" spans="1:6" x14ac:dyDescent="0.25">
      <c r="A34" s="14" t="s">
        <v>64</v>
      </c>
      <c r="B34" s="15">
        <v>1389.75</v>
      </c>
      <c r="C34" s="22">
        <v>45146</v>
      </c>
      <c r="D34" s="15">
        <v>1625.3</v>
      </c>
      <c r="E34" s="22">
        <v>45358</v>
      </c>
      <c r="F34" s="24">
        <f t="shared" si="0"/>
        <v>0.16949091563230795</v>
      </c>
    </row>
    <row r="35" spans="1:6" x14ac:dyDescent="0.25">
      <c r="A35" s="14" t="s">
        <v>65</v>
      </c>
      <c r="B35" s="15">
        <v>250</v>
      </c>
      <c r="C35" s="22">
        <v>45159</v>
      </c>
      <c r="D35" s="15">
        <v>327.60000000000002</v>
      </c>
      <c r="E35" s="22">
        <v>45358</v>
      </c>
      <c r="F35" s="24">
        <f t="shared" si="0"/>
        <v>0.31040000000000006</v>
      </c>
    </row>
    <row r="36" spans="1:6" x14ac:dyDescent="0.25">
      <c r="A36" s="14" t="s">
        <v>66</v>
      </c>
      <c r="B36" s="15">
        <v>488.3</v>
      </c>
      <c r="C36" s="22">
        <v>45139</v>
      </c>
      <c r="D36" s="15">
        <v>508.2</v>
      </c>
      <c r="E36" s="22">
        <v>45142</v>
      </c>
      <c r="F36" s="24">
        <f t="shared" si="0"/>
        <v>4.0753635060413636E-2</v>
      </c>
    </row>
    <row r="37" spans="1:6" x14ac:dyDescent="0.25">
      <c r="A37" s="14" t="s">
        <v>67</v>
      </c>
      <c r="B37" s="15">
        <v>783</v>
      </c>
      <c r="C37" s="22">
        <v>45180</v>
      </c>
      <c r="D37" s="15">
        <v>813</v>
      </c>
      <c r="E37" s="22">
        <v>45217</v>
      </c>
      <c r="F37" s="24">
        <f t="shared" si="0"/>
        <v>3.8314176245210725E-2</v>
      </c>
    </row>
    <row r="38" spans="1:6" x14ac:dyDescent="0.25">
      <c r="A38" s="14" t="s">
        <v>68</v>
      </c>
      <c r="B38" s="15">
        <v>2721.95</v>
      </c>
      <c r="C38" s="22">
        <v>45161</v>
      </c>
      <c r="D38" s="15">
        <v>3314.65</v>
      </c>
      <c r="E38" s="22">
        <v>45264</v>
      </c>
      <c r="F38" s="24">
        <f t="shared" si="0"/>
        <v>0.21774830544278928</v>
      </c>
    </row>
    <row r="39" spans="1:6" x14ac:dyDescent="0.25">
      <c r="A39" s="14" t="s">
        <v>69</v>
      </c>
      <c r="B39" s="15">
        <v>2459.5500000000002</v>
      </c>
      <c r="C39" s="22">
        <v>45162</v>
      </c>
      <c r="D39" s="15">
        <v>2551</v>
      </c>
      <c r="E39" s="22">
        <v>45174</v>
      </c>
      <c r="F39" s="24">
        <f t="shared" si="0"/>
        <v>3.7181598259844205E-2</v>
      </c>
    </row>
    <row r="40" spans="1:6" x14ac:dyDescent="0.25">
      <c r="A40" s="14" t="s">
        <v>69</v>
      </c>
      <c r="B40" s="15">
        <v>2602.9</v>
      </c>
      <c r="C40" s="22">
        <v>45274</v>
      </c>
      <c r="D40" s="15">
        <v>2701.8</v>
      </c>
      <c r="E40" s="22">
        <v>45280</v>
      </c>
      <c r="F40" s="24">
        <f t="shared" si="0"/>
        <v>3.7996081293941407E-2</v>
      </c>
    </row>
    <row r="41" spans="1:6" x14ac:dyDescent="0.25">
      <c r="A41" s="14" t="s">
        <v>70</v>
      </c>
      <c r="B41" s="15">
        <v>732.95</v>
      </c>
      <c r="C41" s="22">
        <v>45126</v>
      </c>
      <c r="D41" s="15">
        <v>768.2</v>
      </c>
      <c r="E41" s="22">
        <v>45127</v>
      </c>
      <c r="F41" s="24">
        <f t="shared" si="0"/>
        <v>4.8093321508970596E-2</v>
      </c>
    </row>
    <row r="42" spans="1:6" x14ac:dyDescent="0.25">
      <c r="A42" s="14" t="s">
        <v>71</v>
      </c>
      <c r="B42" s="15">
        <v>332.3</v>
      </c>
      <c r="C42" s="22">
        <v>45176</v>
      </c>
      <c r="D42" s="15">
        <v>349.5</v>
      </c>
      <c r="E42" s="22">
        <v>45210</v>
      </c>
      <c r="F42" s="24">
        <f t="shared" si="0"/>
        <v>5.1760457417995752E-2</v>
      </c>
    </row>
    <row r="43" spans="1:6" x14ac:dyDescent="0.25">
      <c r="A43" s="14" t="s">
        <v>71</v>
      </c>
      <c r="B43" s="15">
        <v>403.65</v>
      </c>
      <c r="C43" s="22">
        <v>45236</v>
      </c>
      <c r="D43" s="15">
        <v>428.45</v>
      </c>
      <c r="E43" s="22">
        <v>45261</v>
      </c>
      <c r="F43" s="24">
        <f t="shared" si="0"/>
        <v>6.1439365787191905E-2</v>
      </c>
    </row>
    <row r="44" spans="1:6" x14ac:dyDescent="0.25">
      <c r="A44" s="14" t="s">
        <v>72</v>
      </c>
      <c r="B44" s="15">
        <v>118.9</v>
      </c>
      <c r="C44" s="22">
        <v>45152</v>
      </c>
      <c r="D44" s="15">
        <v>127.8</v>
      </c>
      <c r="E44" s="22">
        <v>45170</v>
      </c>
      <c r="F44" s="24">
        <f t="shared" si="0"/>
        <v>7.4852817493692103E-2</v>
      </c>
    </row>
    <row r="45" spans="1:6" x14ac:dyDescent="0.25">
      <c r="A45" s="14" t="s">
        <v>72</v>
      </c>
      <c r="B45" s="15">
        <v>159.55000000000001</v>
      </c>
      <c r="C45" s="22">
        <v>45211</v>
      </c>
      <c r="D45" s="15">
        <v>167</v>
      </c>
      <c r="E45" s="22">
        <v>45216</v>
      </c>
      <c r="F45" s="24">
        <f t="shared" si="0"/>
        <v>4.6693826386712552E-2</v>
      </c>
    </row>
    <row r="46" spans="1:6" x14ac:dyDescent="0.25">
      <c r="A46" s="14" t="s">
        <v>73</v>
      </c>
      <c r="B46" s="15">
        <v>289.85000000000002</v>
      </c>
      <c r="C46" s="22">
        <v>45328</v>
      </c>
      <c r="D46" s="16" t="s">
        <v>39</v>
      </c>
    </row>
    <row r="47" spans="1:6" x14ac:dyDescent="0.25">
      <c r="A47" s="14" t="s">
        <v>74</v>
      </c>
      <c r="B47" s="15">
        <v>1569.75</v>
      </c>
      <c r="C47" s="22">
        <v>45261</v>
      </c>
      <c r="D47" s="15">
        <v>1636.15</v>
      </c>
      <c r="E47" s="22">
        <v>45264</v>
      </c>
      <c r="F47" s="24">
        <f t="shared" si="0"/>
        <v>4.2299729256251056E-2</v>
      </c>
    </row>
    <row r="48" spans="1:6" x14ac:dyDescent="0.25">
      <c r="A48" s="14" t="s">
        <v>74</v>
      </c>
      <c r="B48" s="15">
        <v>1688</v>
      </c>
      <c r="C48" s="22">
        <v>45273</v>
      </c>
      <c r="D48" s="15">
        <v>1722.95</v>
      </c>
      <c r="E48" s="22">
        <v>45327</v>
      </c>
      <c r="F48" s="24">
        <f t="shared" si="0"/>
        <v>2.0704976303317562E-2</v>
      </c>
    </row>
    <row r="49" spans="1:6" x14ac:dyDescent="0.25">
      <c r="A49" s="14" t="s">
        <v>75</v>
      </c>
      <c r="B49" s="15">
        <v>222.7</v>
      </c>
      <c r="C49" s="22">
        <v>45217</v>
      </c>
      <c r="D49" s="15">
        <v>232.75</v>
      </c>
      <c r="E49" s="22">
        <v>45264</v>
      </c>
      <c r="F49" s="24">
        <f t="shared" si="0"/>
        <v>4.5127974854063814E-2</v>
      </c>
    </row>
    <row r="50" spans="1:6" x14ac:dyDescent="0.25">
      <c r="A50" s="14" t="s">
        <v>76</v>
      </c>
      <c r="B50" s="15">
        <v>157.9</v>
      </c>
      <c r="C50" s="22">
        <v>45154</v>
      </c>
      <c r="D50" s="15">
        <v>166.05</v>
      </c>
      <c r="E50" s="22">
        <v>45175</v>
      </c>
      <c r="F50" s="24">
        <f t="shared" si="0"/>
        <v>5.1614946168461087E-2</v>
      </c>
    </row>
    <row r="51" spans="1:6" x14ac:dyDescent="0.25">
      <c r="A51" s="14" t="s">
        <v>77</v>
      </c>
      <c r="B51" s="15">
        <v>2507.9</v>
      </c>
      <c r="C51" s="22">
        <v>45146</v>
      </c>
      <c r="D51" s="15">
        <v>2631.25</v>
      </c>
      <c r="E51" s="22">
        <v>45114</v>
      </c>
      <c r="F51" s="24">
        <f t="shared" si="0"/>
        <v>4.9184576737509429E-2</v>
      </c>
    </row>
    <row r="52" spans="1:6" x14ac:dyDescent="0.25">
      <c r="A52" s="14" t="s">
        <v>78</v>
      </c>
      <c r="B52" s="15">
        <v>5147.25</v>
      </c>
      <c r="C52" s="22">
        <v>45205</v>
      </c>
      <c r="D52" s="15">
        <v>5317.6</v>
      </c>
      <c r="E52" s="22">
        <v>45210</v>
      </c>
      <c r="F52" s="24">
        <f t="shared" si="0"/>
        <v>3.3095342173005075E-2</v>
      </c>
    </row>
    <row r="53" spans="1:6" x14ac:dyDescent="0.25">
      <c r="A53" s="14" t="s">
        <v>79</v>
      </c>
      <c r="B53" s="15">
        <v>571.95000000000005</v>
      </c>
      <c r="C53" s="22">
        <v>45146</v>
      </c>
      <c r="D53" s="15">
        <v>623.29999999999995</v>
      </c>
      <c r="E53" s="22">
        <v>45275</v>
      </c>
      <c r="F53" s="24">
        <f t="shared" si="0"/>
        <v>8.9780575225106921E-2</v>
      </c>
    </row>
    <row r="54" spans="1:6" x14ac:dyDescent="0.25">
      <c r="A54" s="14" t="s">
        <v>80</v>
      </c>
      <c r="B54" s="15">
        <v>639.9</v>
      </c>
      <c r="C54" s="22">
        <v>45211</v>
      </c>
      <c r="D54" s="15">
        <v>678.45</v>
      </c>
      <c r="E54" s="22">
        <v>45247</v>
      </c>
      <c r="F54" s="24">
        <f t="shared" si="0"/>
        <v>6.0243788091889468E-2</v>
      </c>
    </row>
    <row r="55" spans="1:6" x14ac:dyDescent="0.25">
      <c r="A55" s="14" t="s">
        <v>81</v>
      </c>
      <c r="B55" s="15">
        <v>3470.1</v>
      </c>
      <c r="C55" s="22">
        <v>45146</v>
      </c>
      <c r="D55" s="15">
        <v>4150</v>
      </c>
      <c r="E55" s="22">
        <v>45271</v>
      </c>
      <c r="F55" s="24">
        <f t="shared" si="0"/>
        <v>0.19593095299847268</v>
      </c>
    </row>
    <row r="56" spans="1:6" x14ac:dyDescent="0.25">
      <c r="A56" s="14" t="s">
        <v>82</v>
      </c>
      <c r="B56" s="15">
        <v>1125.55</v>
      </c>
      <c r="C56" s="22">
        <v>45295</v>
      </c>
      <c r="D56" s="15">
        <v>1226.1500000000001</v>
      </c>
      <c r="E56" s="22">
        <v>45358</v>
      </c>
      <c r="F56" s="24">
        <f t="shared" si="0"/>
        <v>8.9378526053929319E-2</v>
      </c>
    </row>
    <row r="57" spans="1:6" x14ac:dyDescent="0.25">
      <c r="A57" s="14" t="s">
        <v>83</v>
      </c>
      <c r="B57" s="15">
        <v>1551.45</v>
      </c>
      <c r="C57" s="22">
        <v>45134</v>
      </c>
      <c r="D57" s="15">
        <v>1583.75</v>
      </c>
      <c r="E57" s="22">
        <v>45139</v>
      </c>
      <c r="F57" s="24">
        <f t="shared" si="0"/>
        <v>2.0819233620161755E-2</v>
      </c>
    </row>
    <row r="58" spans="1:6" x14ac:dyDescent="0.25">
      <c r="A58" s="14" t="s">
        <v>84</v>
      </c>
      <c r="B58" s="15">
        <v>1116.95</v>
      </c>
      <c r="C58" s="22">
        <v>45289</v>
      </c>
      <c r="D58" s="16" t="s">
        <v>39</v>
      </c>
    </row>
    <row r="59" spans="1:6" x14ac:dyDescent="0.25">
      <c r="A59" s="14" t="s">
        <v>85</v>
      </c>
      <c r="B59" s="15">
        <v>559.65</v>
      </c>
      <c r="C59" s="22">
        <v>45239</v>
      </c>
      <c r="D59" s="15">
        <v>580.79999999999995</v>
      </c>
      <c r="E59" s="22">
        <v>45245</v>
      </c>
      <c r="F59" s="24">
        <f t="shared" si="0"/>
        <v>3.7791476815867017E-2</v>
      </c>
    </row>
    <row r="60" spans="1:6" x14ac:dyDescent="0.25">
      <c r="A60" s="14" t="s">
        <v>86</v>
      </c>
      <c r="B60" s="15">
        <v>851.35</v>
      </c>
      <c r="C60" s="22">
        <v>45147</v>
      </c>
      <c r="D60" s="15">
        <v>876.25</v>
      </c>
      <c r="E60" s="22">
        <v>45170</v>
      </c>
      <c r="F60" s="24">
        <f t="shared" si="0"/>
        <v>2.9247665472484849E-2</v>
      </c>
    </row>
  </sheetData>
  <autoFilter ref="A1:F1" xr:uid="{F266085B-E439-4718-B547-98CFE33C386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Intraday</vt:lpstr>
      <vt:lpstr>Delivery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Indrayan</dc:creator>
  <cp:lastModifiedBy>Indrayan</cp:lastModifiedBy>
  <dcterms:created xsi:type="dcterms:W3CDTF">2015-06-05T18:17:20Z</dcterms:created>
  <dcterms:modified xsi:type="dcterms:W3CDTF">2024-05-07T09:08:07Z</dcterms:modified>
</cp:coreProperties>
</file>